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7800" windowHeight="8268" activeTab="4"/>
  </bookViews>
  <sheets>
    <sheet name="1 неделя бесплатное" sheetId="21" r:id="rId1"/>
    <sheet name="1 неделя бесплатное (2)" sheetId="22" r:id="rId2"/>
    <sheet name="2 неделя бесплатное " sheetId="23" r:id="rId3"/>
    <sheet name="2 неделя бесплатное (2)" sheetId="24" r:id="rId4"/>
    <sheet name="БЖУ" sheetId="2" r:id="rId5"/>
  </sheets>
  <definedNames>
    <definedName name="_GoBack" localSheetId="0">'1 неделя бесплатное'!#REF!</definedName>
    <definedName name="_GoBack" localSheetId="1">'1 неделя бесплатное (2)'!#REF!</definedName>
    <definedName name="_GoBack" localSheetId="2">'2 неделя бесплатное '!#REF!</definedName>
    <definedName name="_GoBack" localSheetId="3">'2 неделя бесплатное (2)'!#REF!</definedName>
    <definedName name="_xlnm.Print_Area" localSheetId="1">'1 неделя бесплатное (2)'!$A$1:$O$24</definedName>
    <definedName name="_xlnm.Print_Area" localSheetId="2">'2 неделя бесплатное '!$A$1:$O$29</definedName>
    <definedName name="_xlnm.Print_Area" localSheetId="3">'2 неделя бесплатное (2)'!$A$1:$O$20</definedName>
    <definedName name="_xlnm.Print_Area" localSheetId="4">БЖУ!$A$1:$F$54</definedName>
  </definedNames>
  <calcPr calcId="162913"/>
</workbook>
</file>

<file path=xl/calcChain.xml><?xml version="1.0" encoding="utf-8"?>
<calcChain xmlns="http://schemas.openxmlformats.org/spreadsheetml/2006/main">
  <c r="F38" i="21" l="1"/>
  <c r="E38" i="21"/>
  <c r="D38" i="21"/>
  <c r="G38" i="21"/>
  <c r="O18" i="24" l="1"/>
  <c r="N18" i="24"/>
  <c r="M18" i="24"/>
  <c r="L18" i="24"/>
  <c r="K18" i="24"/>
  <c r="J18" i="24"/>
  <c r="I18" i="24"/>
  <c r="H18" i="24"/>
  <c r="G18" i="24"/>
  <c r="F18" i="24"/>
  <c r="E18" i="24"/>
  <c r="D18" i="24"/>
  <c r="O9" i="24"/>
  <c r="N9" i="24"/>
  <c r="M9" i="24"/>
  <c r="L9" i="24"/>
  <c r="L20" i="24" s="1"/>
  <c r="K9" i="24"/>
  <c r="K20" i="24" s="1"/>
  <c r="J9" i="24"/>
  <c r="J20" i="24" s="1"/>
  <c r="I9" i="24"/>
  <c r="I20" i="24" s="1"/>
  <c r="H9" i="24"/>
  <c r="G9" i="24"/>
  <c r="F9" i="24"/>
  <c r="E9" i="24"/>
  <c r="D9" i="24"/>
  <c r="D20" i="24" s="1"/>
  <c r="O28" i="23"/>
  <c r="N28" i="23"/>
  <c r="M28" i="23"/>
  <c r="L28" i="23"/>
  <c r="K28" i="23"/>
  <c r="J28" i="23"/>
  <c r="I28" i="23"/>
  <c r="H28" i="23"/>
  <c r="G28" i="23"/>
  <c r="F28" i="23"/>
  <c r="E28" i="23"/>
  <c r="D28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O21" i="22"/>
  <c r="N21" i="22"/>
  <c r="M21" i="22"/>
  <c r="L21" i="22"/>
  <c r="K21" i="22"/>
  <c r="J21" i="22"/>
  <c r="I21" i="22"/>
  <c r="H21" i="22"/>
  <c r="G21" i="22"/>
  <c r="F21" i="22"/>
  <c r="E21" i="22"/>
  <c r="D21" i="22"/>
  <c r="O11" i="22"/>
  <c r="O23" i="22" s="1"/>
  <c r="N11" i="22"/>
  <c r="M11" i="22"/>
  <c r="L11" i="22"/>
  <c r="K11" i="22"/>
  <c r="J11" i="22"/>
  <c r="J23" i="22" s="1"/>
  <c r="I11" i="22"/>
  <c r="I23" i="22" s="1"/>
  <c r="H11" i="22"/>
  <c r="H23" i="22" s="1"/>
  <c r="G11" i="22"/>
  <c r="G23" i="22" s="1"/>
  <c r="F11" i="22"/>
  <c r="E11" i="22"/>
  <c r="D11" i="22"/>
  <c r="O38" i="21"/>
  <c r="N38" i="21"/>
  <c r="M38" i="21"/>
  <c r="L38" i="21"/>
  <c r="K38" i="21"/>
  <c r="J38" i="21"/>
  <c r="I38" i="21"/>
  <c r="H38" i="21"/>
  <c r="O28" i="21"/>
  <c r="O39" i="21" s="1"/>
  <c r="N28" i="21"/>
  <c r="N39" i="21" s="1"/>
  <c r="M28" i="21"/>
  <c r="M39" i="21" s="1"/>
  <c r="L28" i="21"/>
  <c r="L39" i="21" s="1"/>
  <c r="K28" i="21"/>
  <c r="K39" i="21" s="1"/>
  <c r="J28" i="21"/>
  <c r="J39" i="21" s="1"/>
  <c r="I28" i="21"/>
  <c r="I39" i="21" s="1"/>
  <c r="H28" i="21"/>
  <c r="H39" i="21" s="1"/>
  <c r="G28" i="21"/>
  <c r="G39" i="21" s="1"/>
  <c r="F28" i="21"/>
  <c r="F39" i="21" s="1"/>
  <c r="E28" i="21"/>
  <c r="E39" i="21" s="1"/>
  <c r="D28" i="21"/>
  <c r="D39" i="21" s="1"/>
  <c r="O17" i="21"/>
  <c r="N17" i="21"/>
  <c r="M17" i="21"/>
  <c r="L17" i="21"/>
  <c r="K17" i="21"/>
  <c r="J17" i="21"/>
  <c r="I17" i="21"/>
  <c r="H17" i="21"/>
  <c r="G17" i="21"/>
  <c r="F17" i="21"/>
  <c r="E17" i="21"/>
  <c r="D17" i="21"/>
  <c r="K24" i="22" l="1"/>
  <c r="F24" i="22"/>
  <c r="E23" i="22"/>
  <c r="E24" i="22" s="1"/>
  <c r="M23" i="22"/>
  <c r="M24" i="22" s="1"/>
  <c r="K23" i="22"/>
  <c r="D23" i="22"/>
  <c r="D24" i="22" s="1"/>
  <c r="L23" i="22"/>
  <c r="L24" i="22" s="1"/>
  <c r="F23" i="22"/>
  <c r="N23" i="22"/>
  <c r="N24" i="22" s="1"/>
  <c r="G24" i="22"/>
  <c r="O24" i="22"/>
  <c r="H24" i="22"/>
  <c r="I24" i="22"/>
  <c r="J24" i="22"/>
  <c r="E20" i="24"/>
  <c r="M20" i="24"/>
  <c r="F20" i="24"/>
  <c r="N20" i="24"/>
  <c r="G20" i="24"/>
  <c r="O20" i="24"/>
  <c r="H20" i="24"/>
  <c r="C4" i="2" l="1"/>
</calcChain>
</file>

<file path=xl/sharedStrings.xml><?xml version="1.0" encoding="utf-8"?>
<sst xmlns="http://schemas.openxmlformats.org/spreadsheetml/2006/main" count="259" uniqueCount="127">
  <si>
    <t>ЗАВТРАК:</t>
  </si>
  <si>
    <t>сахар</t>
  </si>
  <si>
    <t>хлеб</t>
  </si>
  <si>
    <t>картофель</t>
  </si>
  <si>
    <t>рис</t>
  </si>
  <si>
    <t>№ п/п</t>
  </si>
  <si>
    <t>продукты</t>
  </si>
  <si>
    <t>белки</t>
  </si>
  <si>
    <t>жиры</t>
  </si>
  <si>
    <t>углеводы</t>
  </si>
  <si>
    <t>ккал</t>
  </si>
  <si>
    <t>говядина</t>
  </si>
  <si>
    <t>курица</t>
  </si>
  <si>
    <t>колбаса вареная докторская</t>
  </si>
  <si>
    <t>масло подсолнечное</t>
  </si>
  <si>
    <t>масло сливочное 82,5 %</t>
  </si>
  <si>
    <t xml:space="preserve">масло сливочное </t>
  </si>
  <si>
    <t>горбуша</t>
  </si>
  <si>
    <t>кета</t>
  </si>
  <si>
    <t>навага</t>
  </si>
  <si>
    <t>сайра</t>
  </si>
  <si>
    <t>сельдь среднесоленая</t>
  </si>
  <si>
    <t>йогурт 1,5 %</t>
  </si>
  <si>
    <t>молоко 3,2 %</t>
  </si>
  <si>
    <t>творог 9%</t>
  </si>
  <si>
    <t>капуста белокочанная</t>
  </si>
  <si>
    <t>лук репчатый</t>
  </si>
  <si>
    <t>морковь</t>
  </si>
  <si>
    <t>морская капуста</t>
  </si>
  <si>
    <t>огурцы</t>
  </si>
  <si>
    <t>перец сладкий</t>
  </si>
  <si>
    <t>помидоры</t>
  </si>
  <si>
    <t>свекла</t>
  </si>
  <si>
    <t>горох</t>
  </si>
  <si>
    <t>фасоль</t>
  </si>
  <si>
    <t>земляника</t>
  </si>
  <si>
    <t>яблоки</t>
  </si>
  <si>
    <t>курага</t>
  </si>
  <si>
    <t>изюм</t>
  </si>
  <si>
    <t>гречка</t>
  </si>
  <si>
    <t>кукурузная крупа</t>
  </si>
  <si>
    <t>манная крупа</t>
  </si>
  <si>
    <t>геркулес</t>
  </si>
  <si>
    <t>перловка</t>
  </si>
  <si>
    <t>пшеничная</t>
  </si>
  <si>
    <t>пшено</t>
  </si>
  <si>
    <t>конфеты шоколадные</t>
  </si>
  <si>
    <t>печенье сдобное</t>
  </si>
  <si>
    <t>пирожное бисквитное</t>
  </si>
  <si>
    <t>сухари</t>
  </si>
  <si>
    <t>булочка</t>
  </si>
  <si>
    <t>какао</t>
  </si>
  <si>
    <t>сок виноградный</t>
  </si>
  <si>
    <t>сок персиковый</t>
  </si>
  <si>
    <t>сок яблочный</t>
  </si>
  <si>
    <t>черный чай без сахара</t>
  </si>
  <si>
    <t xml:space="preserve">БЖУ продуктов, г в 1г </t>
  </si>
  <si>
    <t>сыр</t>
  </si>
  <si>
    <t>макаронные изделия</t>
  </si>
  <si>
    <t>10</t>
  </si>
  <si>
    <t>20</t>
  </si>
  <si>
    <t>Са</t>
  </si>
  <si>
    <t>Mg</t>
  </si>
  <si>
    <t>Fe</t>
  </si>
  <si>
    <r>
      <t>B</t>
    </r>
    <r>
      <rPr>
        <b/>
        <sz val="5"/>
        <color indexed="8"/>
        <rFont val="Times New Roman"/>
        <family val="1"/>
        <charset val="204"/>
      </rPr>
      <t>1</t>
    </r>
  </si>
  <si>
    <t>С</t>
  </si>
  <si>
    <t>А</t>
  </si>
  <si>
    <t>Минеральные вещества, мг</t>
  </si>
  <si>
    <t>Витамины, мг</t>
  </si>
  <si>
    <t>100</t>
  </si>
  <si>
    <t>хлеб пшеничный</t>
  </si>
  <si>
    <t>чай с сахаром</t>
  </si>
  <si>
    <t>15</t>
  </si>
  <si>
    <t>200</t>
  </si>
  <si>
    <t>сок</t>
  </si>
  <si>
    <t>яблоко</t>
  </si>
  <si>
    <t>№ рец.</t>
  </si>
  <si>
    <t>Прием пищи, наименование блюда</t>
  </si>
  <si>
    <t>Масса порции</t>
  </si>
  <si>
    <t>Итого</t>
  </si>
  <si>
    <t>Е</t>
  </si>
  <si>
    <r>
      <t xml:space="preserve">Неделя: </t>
    </r>
    <r>
      <rPr>
        <sz val="10"/>
        <color indexed="8"/>
        <rFont val="Times New Roman"/>
        <family val="1"/>
        <charset val="204"/>
      </rPr>
      <t>первая</t>
    </r>
  </si>
  <si>
    <t>Энерг. ценность (к/кал)</t>
  </si>
  <si>
    <t>Р</t>
  </si>
  <si>
    <t>180</t>
  </si>
  <si>
    <t>50</t>
  </si>
  <si>
    <t>Пищевые вещества, г</t>
  </si>
  <si>
    <t>Б</t>
  </si>
  <si>
    <t>Ж</t>
  </si>
  <si>
    <t>У</t>
  </si>
  <si>
    <t>масло сливочное (порциями)</t>
  </si>
  <si>
    <t>сыр (порциями)</t>
  </si>
  <si>
    <t>груша</t>
  </si>
  <si>
    <t>суп молочный вермишель</t>
  </si>
  <si>
    <t>каша молочная геркулесовая</t>
  </si>
  <si>
    <t>суп молочный пшенный</t>
  </si>
  <si>
    <t>Неделя: вторая</t>
  </si>
  <si>
    <t>ПРИМЕРНОЕ ДЕСЯТИДНЕВНОЕ МЕНЮ</t>
  </si>
  <si>
    <r>
      <t xml:space="preserve">1 День: </t>
    </r>
    <r>
      <rPr>
        <sz val="10"/>
        <color indexed="8"/>
        <rFont val="Times New Roman"/>
        <family val="1"/>
        <charset val="204"/>
      </rPr>
      <t>понедельник</t>
    </r>
  </si>
  <si>
    <r>
      <t xml:space="preserve">6 День: </t>
    </r>
    <r>
      <rPr>
        <sz val="10"/>
        <color indexed="8"/>
        <rFont val="Times New Roman"/>
        <family val="1"/>
        <charset val="204"/>
      </rPr>
      <t>понедельник</t>
    </r>
  </si>
  <si>
    <t>7 День: вторник</t>
  </si>
  <si>
    <r>
      <t>8 День:</t>
    </r>
    <r>
      <rPr>
        <sz val="10"/>
        <color indexed="8"/>
        <rFont val="Times New Roman"/>
        <family val="1"/>
        <charset val="204"/>
      </rPr>
      <t xml:space="preserve"> среда</t>
    </r>
  </si>
  <si>
    <t>9 День: четверг</t>
  </si>
  <si>
    <r>
      <t>10 День:</t>
    </r>
    <r>
      <rPr>
        <sz val="10"/>
        <color indexed="8"/>
        <rFont val="Times New Roman"/>
        <family val="1"/>
        <charset val="204"/>
      </rPr>
      <t xml:space="preserve"> пятница</t>
    </r>
  </si>
  <si>
    <r>
      <t>2 День:</t>
    </r>
    <r>
      <rPr>
        <sz val="10"/>
        <color indexed="8"/>
        <rFont val="Times New Roman"/>
        <family val="1"/>
        <charset val="204"/>
      </rPr>
      <t xml:space="preserve"> вторник</t>
    </r>
  </si>
  <si>
    <t>3 День: среда</t>
  </si>
  <si>
    <r>
      <t>4 День:</t>
    </r>
    <r>
      <rPr>
        <sz val="10"/>
        <color indexed="8"/>
        <rFont val="Times New Roman"/>
        <family val="1"/>
        <charset val="204"/>
      </rPr>
      <t xml:space="preserve"> четверг</t>
    </r>
  </si>
  <si>
    <r>
      <t xml:space="preserve">5 День: </t>
    </r>
    <r>
      <rPr>
        <sz val="10"/>
        <color indexed="8"/>
        <rFont val="Times New Roman"/>
        <family val="1"/>
        <charset val="204"/>
      </rPr>
      <t>пятница</t>
    </r>
  </si>
  <si>
    <t>ВСЕГО</t>
  </si>
  <si>
    <t>Сезон: осенне-зимний-весенний</t>
  </si>
  <si>
    <t>чай с сахаром и лимоном</t>
  </si>
  <si>
    <t>каша молочная гречневая</t>
  </si>
  <si>
    <t>ИТОГО:</t>
  </si>
  <si>
    <t>чай с лимоном</t>
  </si>
  <si>
    <t>каша овсянная "Геркулес" жидкая</t>
  </si>
  <si>
    <t>сыр порциями</t>
  </si>
  <si>
    <t>чай сахаром и лимоном</t>
  </si>
  <si>
    <t>масло порциями</t>
  </si>
  <si>
    <t>каша молочная манная</t>
  </si>
  <si>
    <t>180/5</t>
  </si>
  <si>
    <t>150/10</t>
  </si>
  <si>
    <t>суп молочный гречневый</t>
  </si>
  <si>
    <t>чай с сахаром илимоном</t>
  </si>
  <si>
    <t>каша из риса и пшена</t>
  </si>
  <si>
    <t>МКОУ ООШ ИМ. Г.И. РАДДЕ                                                                УТВЕРЖДАЮ: и.о.директора                                   Димова Е.А.</t>
  </si>
  <si>
    <t>для горячего питания обучающихся (бесплатное)</t>
  </si>
  <si>
    <r>
      <t xml:space="preserve">Возрастная категория: </t>
    </r>
    <r>
      <rPr>
        <sz val="10"/>
        <color indexed="8"/>
        <rFont val="Times New Roman"/>
        <family val="1"/>
        <charset val="204"/>
      </rPr>
      <t>с 7 лет до 11 лет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</si>
</sst>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4" borderId="10" xfId="0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49" fontId="7" fillId="3" borderId="10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vertical="center" wrapText="1"/>
    </xf>
    <xf numFmtId="4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topLeftCell="A13" zoomScale="90" zoomScaleSheetLayoutView="90" workbookViewId="0">
      <selection activeCell="A37" sqref="A37:O37"/>
    </sheetView>
  </sheetViews>
  <sheetFormatPr defaultColWidth="9.109375" defaultRowHeight="13.2" x14ac:dyDescent="0.3"/>
  <cols>
    <col min="1" max="1" width="4.5546875" style="35" customWidth="1"/>
    <col min="2" max="2" width="27.6640625" style="8" customWidth="1"/>
    <col min="3" max="3" width="8.44140625" style="8" customWidth="1"/>
    <col min="4" max="4" width="5.5546875" style="35" customWidth="1"/>
    <col min="5" max="5" width="5.33203125" style="35" customWidth="1"/>
    <col min="6" max="6" width="6.5546875" style="35" customWidth="1"/>
    <col min="7" max="7" width="9.109375" style="35" customWidth="1"/>
    <col min="8" max="8" width="4.88671875" style="27" customWidth="1"/>
    <col min="9" max="9" width="5.109375" style="27" customWidth="1"/>
    <col min="10" max="10" width="6.109375" style="27" customWidth="1"/>
    <col min="11" max="11" width="6.33203125" style="35" customWidth="1"/>
    <col min="12" max="12" width="6.44140625" style="27" customWidth="1"/>
    <col min="13" max="14" width="6.109375" style="27" customWidth="1"/>
    <col min="15" max="15" width="5.5546875" style="27" customWidth="1"/>
    <col min="16" max="16384" width="9.109375" style="8"/>
  </cols>
  <sheetData>
    <row r="1" spans="1:15" ht="24" customHeight="1" x14ac:dyDescent="0.3">
      <c r="A1" s="58" t="s">
        <v>124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1.75" customHeight="1" x14ac:dyDescent="0.3">
      <c r="A2" s="44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1.75" customHeight="1" x14ac:dyDescent="0.3">
      <c r="A3" s="44" t="s">
        <v>125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4.25" customHeight="1" x14ac:dyDescent="0.3">
      <c r="A4" s="59" t="s">
        <v>81</v>
      </c>
      <c r="B4" s="59"/>
      <c r="C4" s="45" t="s">
        <v>109</v>
      </c>
      <c r="D4" s="45"/>
      <c r="E4" s="45"/>
      <c r="F4" s="45"/>
      <c r="G4" s="45"/>
      <c r="H4" s="45"/>
      <c r="I4" s="45"/>
      <c r="J4" s="45"/>
      <c r="L4" s="36"/>
      <c r="M4" s="36"/>
      <c r="N4" s="36"/>
      <c r="O4" s="36"/>
    </row>
    <row r="5" spans="1:15" ht="19.5" customHeight="1" x14ac:dyDescent="0.3">
      <c r="A5" s="59" t="s">
        <v>126</v>
      </c>
      <c r="B5" s="59"/>
      <c r="C5" s="38"/>
      <c r="D5" s="36"/>
      <c r="E5" s="36"/>
      <c r="F5" s="36"/>
      <c r="G5" s="36"/>
      <c r="H5" s="36"/>
      <c r="I5" s="36"/>
      <c r="J5" s="36"/>
      <c r="L5" s="36"/>
      <c r="M5" s="36"/>
      <c r="N5" s="36"/>
      <c r="O5" s="36"/>
    </row>
    <row r="6" spans="1:15" ht="14.25" customHeight="1" thickBot="1" x14ac:dyDescent="0.35">
      <c r="A6" s="60" t="s">
        <v>98</v>
      </c>
      <c r="B6" s="60"/>
      <c r="C6" s="36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27" customHeight="1" x14ac:dyDescent="0.3">
      <c r="A7" s="51" t="s">
        <v>76</v>
      </c>
      <c r="B7" s="51" t="s">
        <v>77</v>
      </c>
      <c r="C7" s="54" t="s">
        <v>78</v>
      </c>
      <c r="D7" s="56" t="s">
        <v>86</v>
      </c>
      <c r="E7" s="49"/>
      <c r="F7" s="49"/>
      <c r="G7" s="51" t="s">
        <v>82</v>
      </c>
      <c r="H7" s="48" t="s">
        <v>68</v>
      </c>
      <c r="I7" s="49"/>
      <c r="J7" s="49"/>
      <c r="K7" s="50"/>
      <c r="L7" s="48" t="s">
        <v>67</v>
      </c>
      <c r="M7" s="49"/>
      <c r="N7" s="49"/>
      <c r="O7" s="50"/>
    </row>
    <row r="8" spans="1:15" ht="15" customHeight="1" x14ac:dyDescent="0.3">
      <c r="A8" s="52"/>
      <c r="B8" s="52"/>
      <c r="C8" s="55"/>
      <c r="D8" s="50" t="s">
        <v>87</v>
      </c>
      <c r="E8" s="57" t="s">
        <v>88</v>
      </c>
      <c r="F8" s="48" t="s">
        <v>89</v>
      </c>
      <c r="G8" s="52"/>
      <c r="H8" s="46" t="s">
        <v>64</v>
      </c>
      <c r="I8" s="46" t="s">
        <v>65</v>
      </c>
      <c r="J8" s="46" t="s">
        <v>66</v>
      </c>
      <c r="K8" s="46" t="s">
        <v>80</v>
      </c>
      <c r="L8" s="46" t="s">
        <v>61</v>
      </c>
      <c r="M8" s="46" t="s">
        <v>83</v>
      </c>
      <c r="N8" s="46" t="s">
        <v>62</v>
      </c>
      <c r="O8" s="46" t="s">
        <v>63</v>
      </c>
    </row>
    <row r="9" spans="1:15" ht="28.5" customHeight="1" x14ac:dyDescent="0.3">
      <c r="A9" s="53"/>
      <c r="B9" s="53"/>
      <c r="C9" s="55"/>
      <c r="D9" s="50"/>
      <c r="E9" s="57"/>
      <c r="F9" s="48"/>
      <c r="G9" s="53"/>
      <c r="H9" s="47"/>
      <c r="I9" s="47"/>
      <c r="J9" s="47"/>
      <c r="K9" s="47"/>
      <c r="L9" s="47"/>
      <c r="M9" s="47"/>
      <c r="N9" s="47"/>
      <c r="O9" s="47"/>
    </row>
    <row r="10" spans="1:15" ht="14.25" customHeight="1" x14ac:dyDescent="0.3">
      <c r="A10" s="37"/>
      <c r="B10" s="7" t="s">
        <v>0</v>
      </c>
      <c r="C10" s="10"/>
      <c r="D10" s="23"/>
      <c r="E10" s="37"/>
      <c r="F10" s="37"/>
      <c r="G10" s="37"/>
      <c r="H10" s="24"/>
      <c r="I10" s="24"/>
      <c r="J10" s="24"/>
      <c r="K10" s="24"/>
      <c r="L10" s="24"/>
      <c r="M10" s="24"/>
      <c r="N10" s="24"/>
      <c r="O10" s="24"/>
    </row>
    <row r="11" spans="1:15" ht="20.25" customHeight="1" x14ac:dyDescent="0.3">
      <c r="A11" s="18">
        <v>21</v>
      </c>
      <c r="B11" s="17" t="s">
        <v>118</v>
      </c>
      <c r="C11" s="10">
        <v>150</v>
      </c>
      <c r="D11" s="19">
        <v>3.38</v>
      </c>
      <c r="E11" s="20">
        <v>3.26</v>
      </c>
      <c r="F11" s="20">
        <v>24.4</v>
      </c>
      <c r="G11" s="20">
        <v>140.46</v>
      </c>
      <c r="H11" s="20">
        <v>0.09</v>
      </c>
      <c r="I11" s="20">
        <v>0</v>
      </c>
      <c r="J11" s="20">
        <v>0</v>
      </c>
      <c r="K11" s="20">
        <v>0.1</v>
      </c>
      <c r="L11" s="20">
        <v>17.899999999999999</v>
      </c>
      <c r="M11" s="20">
        <v>107.9</v>
      </c>
      <c r="N11" s="20">
        <v>73.540000000000006</v>
      </c>
      <c r="O11" s="20">
        <v>1.1000000000000001</v>
      </c>
    </row>
    <row r="12" spans="1:15" ht="15.75" customHeight="1" x14ac:dyDescent="0.3">
      <c r="A12" s="18">
        <v>28</v>
      </c>
      <c r="B12" s="17" t="s">
        <v>71</v>
      </c>
      <c r="C12" s="9" t="s">
        <v>73</v>
      </c>
      <c r="D12" s="19">
        <v>0.2</v>
      </c>
      <c r="E12" s="20">
        <v>0</v>
      </c>
      <c r="F12" s="20">
        <v>14</v>
      </c>
      <c r="G12" s="20">
        <v>56.8</v>
      </c>
      <c r="H12" s="20">
        <v>0</v>
      </c>
      <c r="I12" s="20">
        <v>0</v>
      </c>
      <c r="J12" s="20">
        <v>0</v>
      </c>
      <c r="K12" s="20">
        <v>0</v>
      </c>
      <c r="L12" s="20">
        <v>4.95</v>
      </c>
      <c r="M12" s="20">
        <v>8</v>
      </c>
      <c r="N12" s="20">
        <v>4.4000000000000004</v>
      </c>
      <c r="O12" s="20">
        <v>0.8</v>
      </c>
    </row>
    <row r="13" spans="1:15" ht="17.25" customHeight="1" x14ac:dyDescent="0.3">
      <c r="A13" s="18">
        <v>33</v>
      </c>
      <c r="B13" s="13" t="s">
        <v>90</v>
      </c>
      <c r="C13" s="9" t="s">
        <v>59</v>
      </c>
      <c r="D13" s="19">
        <v>0</v>
      </c>
      <c r="E13" s="20">
        <v>8.1999999999999993</v>
      </c>
      <c r="F13" s="20">
        <v>0.1</v>
      </c>
      <c r="G13" s="20">
        <v>74.2</v>
      </c>
      <c r="H13" s="20">
        <v>0</v>
      </c>
      <c r="I13" s="20">
        <v>0</v>
      </c>
      <c r="J13" s="20">
        <v>0.06</v>
      </c>
      <c r="K13" s="20">
        <v>0.1</v>
      </c>
      <c r="L13" s="20">
        <v>1</v>
      </c>
      <c r="M13" s="20">
        <v>2</v>
      </c>
      <c r="N13" s="20">
        <v>0</v>
      </c>
      <c r="O13" s="20">
        <v>0</v>
      </c>
    </row>
    <row r="14" spans="1:15" ht="20.25" customHeight="1" x14ac:dyDescent="0.3">
      <c r="A14" s="18">
        <v>1</v>
      </c>
      <c r="B14" s="14" t="s">
        <v>91</v>
      </c>
      <c r="C14" s="9" t="s">
        <v>72</v>
      </c>
      <c r="D14" s="19">
        <v>3.48</v>
      </c>
      <c r="E14" s="20">
        <v>4.43</v>
      </c>
      <c r="F14" s="20">
        <v>0</v>
      </c>
      <c r="G14" s="20">
        <v>53.79</v>
      </c>
      <c r="H14" s="20">
        <v>7.0000000000000001E-3</v>
      </c>
      <c r="I14" s="20">
        <v>0.11</v>
      </c>
      <c r="J14" s="20">
        <v>0.04</v>
      </c>
      <c r="K14" s="20">
        <v>0.08</v>
      </c>
      <c r="L14" s="20">
        <v>132.1</v>
      </c>
      <c r="M14" s="20">
        <v>75.3</v>
      </c>
      <c r="N14" s="20">
        <v>5.33</v>
      </c>
      <c r="O14" s="20">
        <v>0.17</v>
      </c>
    </row>
    <row r="15" spans="1:15" ht="20.25" customHeight="1" x14ac:dyDescent="0.3">
      <c r="A15" s="18">
        <v>46</v>
      </c>
      <c r="B15" s="14" t="s">
        <v>75</v>
      </c>
      <c r="C15" s="9" t="s">
        <v>69</v>
      </c>
      <c r="D15" s="19">
        <v>0.4</v>
      </c>
      <c r="E15" s="20">
        <v>0.4</v>
      </c>
      <c r="F15" s="20">
        <v>9.8000000000000007</v>
      </c>
      <c r="G15" s="20">
        <v>42</v>
      </c>
      <c r="H15" s="20">
        <v>0.03</v>
      </c>
      <c r="I15" s="20">
        <v>10</v>
      </c>
      <c r="J15" s="20">
        <v>5</v>
      </c>
      <c r="K15" s="20">
        <v>0.2</v>
      </c>
      <c r="L15" s="20">
        <v>0</v>
      </c>
      <c r="M15" s="20">
        <v>0.4</v>
      </c>
      <c r="N15" s="20">
        <v>0</v>
      </c>
      <c r="O15" s="20">
        <v>0</v>
      </c>
    </row>
    <row r="16" spans="1:15" ht="20.25" customHeight="1" x14ac:dyDescent="0.3">
      <c r="A16" s="18">
        <v>45</v>
      </c>
      <c r="B16" s="13" t="s">
        <v>70</v>
      </c>
      <c r="C16" s="10">
        <v>45</v>
      </c>
      <c r="D16" s="19">
        <v>3</v>
      </c>
      <c r="E16" s="20">
        <v>0.4</v>
      </c>
      <c r="F16" s="20">
        <v>19.100000000000001</v>
      </c>
      <c r="G16" s="20">
        <v>91.8</v>
      </c>
      <c r="H16" s="20">
        <v>0.1</v>
      </c>
      <c r="I16" s="20">
        <v>0</v>
      </c>
      <c r="J16" s="20">
        <v>0</v>
      </c>
      <c r="K16" s="20">
        <v>1</v>
      </c>
      <c r="L16" s="20">
        <v>8.1</v>
      </c>
      <c r="M16" s="20">
        <v>39.200000000000003</v>
      </c>
      <c r="N16" s="20">
        <v>8.6</v>
      </c>
      <c r="O16" s="20">
        <v>1.8</v>
      </c>
    </row>
    <row r="17" spans="1:15" s="29" customFormat="1" ht="16.8" customHeight="1" x14ac:dyDescent="0.3">
      <c r="A17" s="31"/>
      <c r="B17" s="32" t="s">
        <v>112</v>
      </c>
      <c r="C17" s="33"/>
      <c r="D17" s="34">
        <f t="shared" ref="D17:O17" si="0">SUM(D11:D16)</f>
        <v>10.46</v>
      </c>
      <c r="E17" s="34">
        <f t="shared" si="0"/>
        <v>16.689999999999998</v>
      </c>
      <c r="F17" s="34">
        <f t="shared" si="0"/>
        <v>67.400000000000006</v>
      </c>
      <c r="G17" s="34">
        <f t="shared" si="0"/>
        <v>459.05</v>
      </c>
      <c r="H17" s="34">
        <f t="shared" si="0"/>
        <v>0.22700000000000001</v>
      </c>
      <c r="I17" s="34">
        <f t="shared" si="0"/>
        <v>10.11</v>
      </c>
      <c r="J17" s="34">
        <f t="shared" si="0"/>
        <v>5.0999999999999996</v>
      </c>
      <c r="K17" s="34">
        <f t="shared" si="0"/>
        <v>1.48</v>
      </c>
      <c r="L17" s="34">
        <f t="shared" si="0"/>
        <v>164.04999999999998</v>
      </c>
      <c r="M17" s="34">
        <f t="shared" si="0"/>
        <v>232.8</v>
      </c>
      <c r="N17" s="34">
        <f t="shared" si="0"/>
        <v>91.87</v>
      </c>
      <c r="O17" s="34">
        <f t="shared" si="0"/>
        <v>3.87</v>
      </c>
    </row>
    <row r="18" spans="1:15" ht="13.8" thickBot="1" x14ac:dyDescent="0.35">
      <c r="A18" s="59" t="s">
        <v>104</v>
      </c>
      <c r="B18" s="59"/>
      <c r="C18" s="36"/>
      <c r="D18" s="36"/>
      <c r="E18" s="36"/>
      <c r="F18" s="36"/>
      <c r="G18" s="36"/>
      <c r="H18" s="36"/>
      <c r="I18" s="36"/>
      <c r="J18" s="36"/>
      <c r="L18" s="36"/>
      <c r="M18" s="36"/>
      <c r="N18" s="36"/>
      <c r="O18" s="36"/>
    </row>
    <row r="19" spans="1:15" x14ac:dyDescent="0.3">
      <c r="A19" s="51" t="s">
        <v>76</v>
      </c>
      <c r="B19" s="51" t="s">
        <v>77</v>
      </c>
      <c r="C19" s="54" t="s">
        <v>78</v>
      </c>
      <c r="D19" s="56" t="s">
        <v>86</v>
      </c>
      <c r="E19" s="49"/>
      <c r="F19" s="49"/>
      <c r="G19" s="51" t="s">
        <v>82</v>
      </c>
      <c r="H19" s="48" t="s">
        <v>68</v>
      </c>
      <c r="I19" s="49"/>
      <c r="J19" s="49"/>
      <c r="K19" s="50"/>
      <c r="L19" s="48" t="s">
        <v>67</v>
      </c>
      <c r="M19" s="49"/>
      <c r="N19" s="49"/>
      <c r="O19" s="50"/>
    </row>
    <row r="20" spans="1:15" x14ac:dyDescent="0.3">
      <c r="A20" s="52"/>
      <c r="B20" s="52"/>
      <c r="C20" s="55"/>
      <c r="D20" s="50" t="s">
        <v>87</v>
      </c>
      <c r="E20" s="57" t="s">
        <v>88</v>
      </c>
      <c r="F20" s="48" t="s">
        <v>89</v>
      </c>
      <c r="G20" s="52"/>
      <c r="H20" s="46" t="s">
        <v>64</v>
      </c>
      <c r="I20" s="46" t="s">
        <v>65</v>
      </c>
      <c r="J20" s="46" t="s">
        <v>66</v>
      </c>
      <c r="K20" s="46" t="s">
        <v>80</v>
      </c>
      <c r="L20" s="46" t="s">
        <v>61</v>
      </c>
      <c r="M20" s="46" t="s">
        <v>83</v>
      </c>
      <c r="N20" s="46" t="s">
        <v>62</v>
      </c>
      <c r="O20" s="46" t="s">
        <v>63</v>
      </c>
    </row>
    <row r="21" spans="1:15" x14ac:dyDescent="0.3">
      <c r="A21" s="53"/>
      <c r="B21" s="53"/>
      <c r="C21" s="55"/>
      <c r="D21" s="50"/>
      <c r="E21" s="57"/>
      <c r="F21" s="48"/>
      <c r="G21" s="53"/>
      <c r="H21" s="47"/>
      <c r="I21" s="47"/>
      <c r="J21" s="47"/>
      <c r="K21" s="47"/>
      <c r="L21" s="47"/>
      <c r="M21" s="47"/>
      <c r="N21" s="47"/>
      <c r="O21" s="47"/>
    </row>
    <row r="22" spans="1:15" x14ac:dyDescent="0.3">
      <c r="A22" s="37"/>
      <c r="B22" s="7" t="s">
        <v>0</v>
      </c>
      <c r="C22" s="10"/>
      <c r="D22" s="23"/>
      <c r="E22" s="37"/>
      <c r="F22" s="37"/>
      <c r="G22" s="37"/>
      <c r="H22" s="24"/>
      <c r="I22" s="24"/>
      <c r="J22" s="24"/>
      <c r="K22" s="24"/>
      <c r="L22" s="24"/>
      <c r="M22" s="24"/>
      <c r="N22" s="24"/>
      <c r="O22" s="24"/>
    </row>
    <row r="23" spans="1:15" x14ac:dyDescent="0.3">
      <c r="A23" s="18">
        <v>17</v>
      </c>
      <c r="B23" s="17" t="s">
        <v>121</v>
      </c>
      <c r="C23" s="10">
        <v>200</v>
      </c>
      <c r="D23" s="19">
        <v>12.292</v>
      </c>
      <c r="E23" s="20">
        <v>19.292000000000002</v>
      </c>
      <c r="F23" s="20">
        <v>2.016</v>
      </c>
      <c r="G23" s="20">
        <v>230.21600000000001</v>
      </c>
      <c r="H23" s="20">
        <v>2.8000000000000001E-2</v>
      </c>
      <c r="I23" s="20">
        <v>2.8000000000000001E-2</v>
      </c>
      <c r="J23" s="20">
        <v>0</v>
      </c>
      <c r="K23" s="20">
        <v>0</v>
      </c>
      <c r="L23" s="20">
        <v>74.144000000000005</v>
      </c>
      <c r="M23" s="20">
        <v>0</v>
      </c>
      <c r="N23" s="20">
        <v>0</v>
      </c>
      <c r="O23" s="20">
        <v>1.806</v>
      </c>
    </row>
    <row r="24" spans="1:15" x14ac:dyDescent="0.3">
      <c r="A24" s="18">
        <v>45</v>
      </c>
      <c r="B24" s="28" t="s">
        <v>70</v>
      </c>
      <c r="C24" s="10">
        <v>45</v>
      </c>
      <c r="D24" s="19">
        <v>3</v>
      </c>
      <c r="E24" s="20">
        <v>0.4</v>
      </c>
      <c r="F24" s="20">
        <v>19.100000000000001</v>
      </c>
      <c r="G24" s="20">
        <v>91.8</v>
      </c>
      <c r="H24" s="20">
        <v>0.1</v>
      </c>
      <c r="I24" s="20">
        <v>0</v>
      </c>
      <c r="J24" s="20">
        <v>0</v>
      </c>
      <c r="K24" s="20">
        <v>1</v>
      </c>
      <c r="L24" s="20">
        <v>8.1</v>
      </c>
      <c r="M24" s="20">
        <v>39.200000000000003</v>
      </c>
      <c r="N24" s="20">
        <v>8.6</v>
      </c>
      <c r="O24" s="20">
        <v>1.8</v>
      </c>
    </row>
    <row r="25" spans="1:15" ht="13.5" customHeight="1" x14ac:dyDescent="0.3">
      <c r="A25" s="18">
        <v>1</v>
      </c>
      <c r="B25" s="13" t="s">
        <v>90</v>
      </c>
      <c r="C25" s="9" t="s">
        <v>59</v>
      </c>
      <c r="D25" s="19">
        <v>0</v>
      </c>
      <c r="E25" s="20">
        <v>8.1999999999999993</v>
      </c>
      <c r="F25" s="20">
        <v>0.1</v>
      </c>
      <c r="G25" s="20">
        <v>74.2</v>
      </c>
      <c r="H25" s="20">
        <v>0</v>
      </c>
      <c r="I25" s="20">
        <v>0</v>
      </c>
      <c r="J25" s="20">
        <v>0.06</v>
      </c>
      <c r="K25" s="20">
        <v>0.1</v>
      </c>
      <c r="L25" s="20">
        <v>1</v>
      </c>
      <c r="M25" s="20">
        <v>2</v>
      </c>
      <c r="N25" s="20">
        <v>0</v>
      </c>
      <c r="O25" s="20">
        <v>0</v>
      </c>
    </row>
    <row r="26" spans="1:15" x14ac:dyDescent="0.3">
      <c r="A26" s="18">
        <v>57</v>
      </c>
      <c r="B26" s="13" t="s">
        <v>110</v>
      </c>
      <c r="C26" s="9" t="s">
        <v>73</v>
      </c>
      <c r="D26" s="21">
        <v>1.4</v>
      </c>
      <c r="E26" s="22">
        <v>2</v>
      </c>
      <c r="F26" s="22">
        <v>27</v>
      </c>
      <c r="G26" s="22">
        <v>131.6</v>
      </c>
      <c r="H26" s="22">
        <v>0.02</v>
      </c>
      <c r="I26" s="22">
        <v>0.6</v>
      </c>
      <c r="J26" s="22">
        <v>0.08</v>
      </c>
      <c r="K26" s="22">
        <v>0</v>
      </c>
      <c r="L26" s="22">
        <v>34</v>
      </c>
      <c r="M26" s="22">
        <v>45</v>
      </c>
      <c r="N26" s="22">
        <v>7</v>
      </c>
      <c r="O26" s="22">
        <v>0</v>
      </c>
    </row>
    <row r="27" spans="1:15" x14ac:dyDescent="0.3">
      <c r="A27" s="18">
        <v>46</v>
      </c>
      <c r="B27" s="28" t="s">
        <v>92</v>
      </c>
      <c r="C27" s="10">
        <v>100</v>
      </c>
      <c r="D27" s="19">
        <v>0.38</v>
      </c>
      <c r="E27" s="20">
        <v>0.12</v>
      </c>
      <c r="F27" s="20">
        <v>15.46</v>
      </c>
      <c r="G27" s="20">
        <v>58</v>
      </c>
      <c r="H27" s="20">
        <v>2.5000000000000001E-2</v>
      </c>
      <c r="I27" s="20">
        <v>4.2</v>
      </c>
      <c r="J27" s="20">
        <v>6.9</v>
      </c>
      <c r="K27" s="20">
        <v>0.12</v>
      </c>
      <c r="L27" s="20">
        <v>9</v>
      </c>
      <c r="M27" s="20">
        <v>11</v>
      </c>
      <c r="N27" s="20">
        <v>7</v>
      </c>
      <c r="O27" s="20">
        <v>0.17</v>
      </c>
    </row>
    <row r="28" spans="1:15" ht="17.25" customHeight="1" x14ac:dyDescent="0.3">
      <c r="A28" s="18"/>
      <c r="B28" s="15" t="s">
        <v>79</v>
      </c>
      <c r="C28" s="11"/>
      <c r="D28" s="25">
        <f>SUM(D23:D27)</f>
        <v>17.071999999999999</v>
      </c>
      <c r="E28" s="25">
        <f t="shared" ref="E28:O28" si="1">SUM(E23:E27)</f>
        <v>30.012</v>
      </c>
      <c r="F28" s="25">
        <f t="shared" si="1"/>
        <v>63.676000000000002</v>
      </c>
      <c r="G28" s="25">
        <f t="shared" si="1"/>
        <v>585.81600000000003</v>
      </c>
      <c r="H28" s="25">
        <f t="shared" si="1"/>
        <v>0.17299999999999999</v>
      </c>
      <c r="I28" s="25">
        <f t="shared" si="1"/>
        <v>4.8280000000000003</v>
      </c>
      <c r="J28" s="25">
        <f t="shared" si="1"/>
        <v>7.04</v>
      </c>
      <c r="K28" s="25">
        <f t="shared" si="1"/>
        <v>1.2200000000000002</v>
      </c>
      <c r="L28" s="25">
        <f t="shared" si="1"/>
        <v>126.244</v>
      </c>
      <c r="M28" s="25">
        <f t="shared" si="1"/>
        <v>97.2</v>
      </c>
      <c r="N28" s="25">
        <f t="shared" si="1"/>
        <v>22.6</v>
      </c>
      <c r="O28" s="25">
        <f t="shared" si="1"/>
        <v>3.7759999999999998</v>
      </c>
    </row>
    <row r="29" spans="1:15" ht="14.25" customHeight="1" x14ac:dyDescent="0.3">
      <c r="A29" s="59" t="s">
        <v>105</v>
      </c>
      <c r="B29" s="59"/>
      <c r="C29" s="36"/>
      <c r="D29" s="36"/>
      <c r="E29" s="36"/>
      <c r="F29" s="36"/>
      <c r="G29" s="36"/>
      <c r="H29" s="36"/>
      <c r="I29" s="36"/>
      <c r="J29" s="36"/>
      <c r="L29" s="36"/>
      <c r="M29" s="36"/>
      <c r="N29" s="36"/>
      <c r="O29" s="36"/>
    </row>
    <row r="30" spans="1:15" ht="14.25" customHeight="1" x14ac:dyDescent="0.3">
      <c r="A30" s="37"/>
      <c r="B30" s="7" t="s">
        <v>0</v>
      </c>
      <c r="C30" s="10"/>
      <c r="D30" s="23"/>
      <c r="E30" s="37"/>
      <c r="F30" s="37"/>
      <c r="G30" s="37"/>
      <c r="H30" s="24"/>
      <c r="I30" s="24"/>
      <c r="J30" s="24"/>
      <c r="K30" s="24"/>
      <c r="L30" s="24"/>
      <c r="M30" s="24"/>
      <c r="N30" s="24"/>
      <c r="O30" s="24"/>
    </row>
    <row r="31" spans="1:15" ht="20.25" customHeight="1" x14ac:dyDescent="0.3">
      <c r="A31" s="18">
        <v>18</v>
      </c>
      <c r="B31" s="17" t="s">
        <v>93</v>
      </c>
      <c r="C31" s="10">
        <v>200</v>
      </c>
      <c r="D31" s="19">
        <v>0.8</v>
      </c>
      <c r="E31" s="20">
        <v>0.1</v>
      </c>
      <c r="F31" s="20">
        <v>2.5</v>
      </c>
      <c r="G31" s="20">
        <v>14.1</v>
      </c>
      <c r="H31" s="20">
        <v>0.03</v>
      </c>
      <c r="I31" s="20">
        <v>10</v>
      </c>
      <c r="J31" s="20">
        <v>0</v>
      </c>
      <c r="K31" s="20">
        <v>0.1</v>
      </c>
      <c r="L31" s="20">
        <v>23</v>
      </c>
      <c r="M31" s="20">
        <v>42</v>
      </c>
      <c r="N31" s="20">
        <v>14</v>
      </c>
      <c r="O31" s="20">
        <v>0.6</v>
      </c>
    </row>
    <row r="32" spans="1:15" ht="0.75" customHeight="1" x14ac:dyDescent="0.3">
      <c r="A32" s="18"/>
      <c r="B32" s="13"/>
      <c r="C32" s="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idden="1" x14ac:dyDescent="0.3">
      <c r="A33" s="18"/>
      <c r="B33" s="13"/>
      <c r="C33" s="9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20.25" customHeight="1" x14ac:dyDescent="0.3">
      <c r="A34" s="18">
        <v>1</v>
      </c>
      <c r="B34" s="14" t="s">
        <v>90</v>
      </c>
      <c r="C34" s="9" t="s">
        <v>59</v>
      </c>
      <c r="D34" s="19">
        <v>0</v>
      </c>
      <c r="E34" s="20">
        <v>8.1999999999999993</v>
      </c>
      <c r="F34" s="20">
        <v>0.1</v>
      </c>
      <c r="G34" s="20">
        <v>74.2</v>
      </c>
      <c r="H34" s="20">
        <v>0</v>
      </c>
      <c r="I34" s="20">
        <v>0</v>
      </c>
      <c r="J34" s="20">
        <v>0.06</v>
      </c>
      <c r="K34" s="20">
        <v>0.1</v>
      </c>
      <c r="L34" s="20">
        <v>1</v>
      </c>
      <c r="M34" s="20">
        <v>2</v>
      </c>
      <c r="N34" s="20">
        <v>0</v>
      </c>
      <c r="O34" s="20">
        <v>0</v>
      </c>
    </row>
    <row r="35" spans="1:15" ht="20.25" customHeight="1" x14ac:dyDescent="0.3">
      <c r="A35" s="18">
        <v>57</v>
      </c>
      <c r="B35" s="13" t="s">
        <v>110</v>
      </c>
      <c r="C35" s="9" t="s">
        <v>73</v>
      </c>
      <c r="D35" s="21">
        <v>0.2</v>
      </c>
      <c r="E35" s="22">
        <v>0</v>
      </c>
      <c r="F35" s="22">
        <v>7.0000000000000007E-2</v>
      </c>
      <c r="G35" s="22">
        <v>1.08</v>
      </c>
      <c r="H35" s="22">
        <v>0</v>
      </c>
      <c r="I35" s="22">
        <v>2.2000000000000002</v>
      </c>
      <c r="J35" s="22">
        <v>0</v>
      </c>
      <c r="K35" s="22">
        <v>0</v>
      </c>
      <c r="L35" s="22">
        <v>4.95</v>
      </c>
      <c r="M35" s="22">
        <v>8</v>
      </c>
      <c r="N35" s="22">
        <v>4.4000000000000004</v>
      </c>
      <c r="O35" s="22">
        <v>0.8</v>
      </c>
    </row>
    <row r="36" spans="1:15" ht="18" customHeight="1" x14ac:dyDescent="0.3">
      <c r="A36" s="18">
        <v>45</v>
      </c>
      <c r="B36" s="28" t="s">
        <v>70</v>
      </c>
      <c r="C36" s="10">
        <v>45</v>
      </c>
      <c r="D36" s="19">
        <v>3</v>
      </c>
      <c r="E36" s="20">
        <v>0.4</v>
      </c>
      <c r="F36" s="20">
        <v>19.100000000000001</v>
      </c>
      <c r="G36" s="20">
        <v>91.8</v>
      </c>
      <c r="H36" s="20">
        <v>0.1</v>
      </c>
      <c r="I36" s="20">
        <v>0</v>
      </c>
      <c r="J36" s="20">
        <v>0</v>
      </c>
      <c r="K36" s="20">
        <v>1</v>
      </c>
      <c r="L36" s="20">
        <v>8.1</v>
      </c>
      <c r="M36" s="20">
        <v>39.200000000000003</v>
      </c>
      <c r="N36" s="20">
        <v>8.6</v>
      </c>
      <c r="O36" s="20">
        <v>1.8</v>
      </c>
    </row>
    <row r="37" spans="1:15" ht="18" customHeight="1" x14ac:dyDescent="0.3">
      <c r="A37" s="18">
        <v>53</v>
      </c>
      <c r="B37" s="13" t="s">
        <v>74</v>
      </c>
      <c r="C37" s="9" t="s">
        <v>84</v>
      </c>
      <c r="D37" s="19">
        <v>0.9</v>
      </c>
      <c r="E37" s="20">
        <v>0.18</v>
      </c>
      <c r="F37" s="20">
        <v>17.71</v>
      </c>
      <c r="G37" s="20">
        <v>76.900000000000006</v>
      </c>
      <c r="H37" s="20">
        <v>0.02</v>
      </c>
      <c r="I37" s="20">
        <v>3.58</v>
      </c>
      <c r="J37" s="20">
        <v>0</v>
      </c>
      <c r="K37" s="20">
        <v>0.18</v>
      </c>
      <c r="L37" s="20">
        <v>12.52</v>
      </c>
      <c r="M37" s="20">
        <v>12.52</v>
      </c>
      <c r="N37" s="20">
        <v>7.15</v>
      </c>
      <c r="O37" s="20">
        <v>2.5</v>
      </c>
    </row>
    <row r="38" spans="1:15" s="29" customFormat="1" ht="18" customHeight="1" x14ac:dyDescent="0.3">
      <c r="A38" s="30"/>
      <c r="B38" s="70" t="s">
        <v>112</v>
      </c>
      <c r="C38" s="33"/>
      <c r="D38" s="25">
        <f>SUM(D31:D37)</f>
        <v>4.9000000000000004</v>
      </c>
      <c r="E38" s="25">
        <f>SUM(E31:E37)</f>
        <v>8.879999999999999</v>
      </c>
      <c r="F38" s="25">
        <f>SUM(F31:F37)</f>
        <v>39.480000000000004</v>
      </c>
      <c r="G38" s="25">
        <f>SUM(G31:G37)</f>
        <v>258.08000000000004</v>
      </c>
      <c r="H38" s="25">
        <f t="shared" ref="E38:O38" si="2">SUM(H31:H36)</f>
        <v>0.13</v>
      </c>
      <c r="I38" s="25">
        <f t="shared" si="2"/>
        <v>12.2</v>
      </c>
      <c r="J38" s="25">
        <f t="shared" si="2"/>
        <v>0.06</v>
      </c>
      <c r="K38" s="25">
        <f t="shared" si="2"/>
        <v>1.2</v>
      </c>
      <c r="L38" s="25">
        <f t="shared" si="2"/>
        <v>37.049999999999997</v>
      </c>
      <c r="M38" s="25">
        <f t="shared" si="2"/>
        <v>91.2</v>
      </c>
      <c r="N38" s="25">
        <f t="shared" si="2"/>
        <v>27</v>
      </c>
      <c r="O38" s="25">
        <f t="shared" si="2"/>
        <v>3.2</v>
      </c>
    </row>
    <row r="39" spans="1:15" ht="19.5" customHeight="1" x14ac:dyDescent="0.3">
      <c r="A39" s="18"/>
      <c r="B39" s="15" t="s">
        <v>79</v>
      </c>
      <c r="C39" s="11"/>
      <c r="D39" s="26">
        <f>D38+D28</f>
        <v>21.972000000000001</v>
      </c>
      <c r="E39" s="26">
        <f t="shared" ref="E39:O39" si="3">E38+E28</f>
        <v>38.891999999999996</v>
      </c>
      <c r="F39" s="26">
        <f t="shared" si="3"/>
        <v>103.15600000000001</v>
      </c>
      <c r="G39" s="26">
        <f t="shared" si="3"/>
        <v>843.89600000000007</v>
      </c>
      <c r="H39" s="26">
        <f t="shared" si="3"/>
        <v>0.30299999999999999</v>
      </c>
      <c r="I39" s="26">
        <f t="shared" si="3"/>
        <v>17.027999999999999</v>
      </c>
      <c r="J39" s="26">
        <f t="shared" si="3"/>
        <v>7.1</v>
      </c>
      <c r="K39" s="26">
        <f t="shared" si="3"/>
        <v>2.42</v>
      </c>
      <c r="L39" s="26">
        <f t="shared" si="3"/>
        <v>163.29399999999998</v>
      </c>
      <c r="M39" s="26">
        <f t="shared" si="3"/>
        <v>188.4</v>
      </c>
      <c r="N39" s="26">
        <f t="shared" si="3"/>
        <v>49.6</v>
      </c>
      <c r="O39" s="26">
        <f t="shared" si="3"/>
        <v>6.976</v>
      </c>
    </row>
  </sheetData>
  <mergeCells count="45">
    <mergeCell ref="A5:B5"/>
    <mergeCell ref="A1:O1"/>
    <mergeCell ref="A2:O2"/>
    <mergeCell ref="A3:O3"/>
    <mergeCell ref="A4:B4"/>
    <mergeCell ref="C4:J4"/>
    <mergeCell ref="A6:B6"/>
    <mergeCell ref="A7:A9"/>
    <mergeCell ref="B7:B9"/>
    <mergeCell ref="C7:C9"/>
    <mergeCell ref="D7:F7"/>
    <mergeCell ref="H7:K7"/>
    <mergeCell ref="L7:O7"/>
    <mergeCell ref="D8:D9"/>
    <mergeCell ref="E8:E9"/>
    <mergeCell ref="F8:F9"/>
    <mergeCell ref="H8:H9"/>
    <mergeCell ref="I8:I9"/>
    <mergeCell ref="J8:J9"/>
    <mergeCell ref="K8:K9"/>
    <mergeCell ref="L8:L9"/>
    <mergeCell ref="G7:G9"/>
    <mergeCell ref="M8:M9"/>
    <mergeCell ref="N8:N9"/>
    <mergeCell ref="O8:O9"/>
    <mergeCell ref="A18:B18"/>
    <mergeCell ref="A19:A21"/>
    <mergeCell ref="B19:B21"/>
    <mergeCell ref="C19:C21"/>
    <mergeCell ref="D19:F19"/>
    <mergeCell ref="G19:G21"/>
    <mergeCell ref="H19:K19"/>
    <mergeCell ref="N20:N21"/>
    <mergeCell ref="O20:O21"/>
    <mergeCell ref="A29:B29"/>
    <mergeCell ref="L19:O19"/>
    <mergeCell ref="D20:D21"/>
    <mergeCell ref="E20:E21"/>
    <mergeCell ref="F20:F21"/>
    <mergeCell ref="H20:H21"/>
    <mergeCell ref="I20:I21"/>
    <mergeCell ref="J20:J21"/>
    <mergeCell ref="K20:K21"/>
    <mergeCell ref="L20:L21"/>
    <mergeCell ref="M20:M21"/>
  </mergeCells>
  <pageMargins left="0.78740157480314965" right="0.19685039370078741" top="0.39370078740157483" bottom="0.19685039370078741" header="0" footer="0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="90" zoomScaleSheetLayoutView="90" workbookViewId="0">
      <selection activeCell="A19" sqref="A19:O19"/>
    </sheetView>
  </sheetViews>
  <sheetFormatPr defaultColWidth="9.109375" defaultRowHeight="13.2" x14ac:dyDescent="0.3"/>
  <cols>
    <col min="1" max="1" width="4.5546875" style="35" customWidth="1"/>
    <col min="2" max="2" width="27.6640625" style="8" customWidth="1"/>
    <col min="3" max="3" width="8.44140625" style="8" customWidth="1"/>
    <col min="4" max="4" width="5.5546875" style="35" customWidth="1"/>
    <col min="5" max="5" width="5.33203125" style="35" customWidth="1"/>
    <col min="6" max="6" width="6.5546875" style="35" customWidth="1"/>
    <col min="7" max="7" width="7.109375" style="35" customWidth="1"/>
    <col min="8" max="8" width="4.88671875" style="27" customWidth="1"/>
    <col min="9" max="9" width="6.33203125" style="27" customWidth="1"/>
    <col min="10" max="10" width="6.109375" style="27" customWidth="1"/>
    <col min="11" max="11" width="6.33203125" style="35" customWidth="1"/>
    <col min="12" max="12" width="6.44140625" style="27" customWidth="1"/>
    <col min="13" max="13" width="6.6640625" style="27" customWidth="1"/>
    <col min="14" max="14" width="6.109375" style="27" customWidth="1"/>
    <col min="15" max="15" width="5.5546875" style="27" customWidth="1"/>
    <col min="16" max="16384" width="9.109375" style="8"/>
  </cols>
  <sheetData>
    <row r="1" spans="1:15" ht="13.8" thickBot="1" x14ac:dyDescent="0.35">
      <c r="A1" s="59" t="s">
        <v>106</v>
      </c>
      <c r="B1" s="59"/>
      <c r="C1" s="36"/>
      <c r="D1" s="36"/>
      <c r="E1" s="36"/>
      <c r="F1" s="36"/>
      <c r="G1" s="36"/>
      <c r="H1" s="36"/>
      <c r="I1" s="36"/>
      <c r="J1" s="36"/>
      <c r="L1" s="36"/>
      <c r="M1" s="36"/>
      <c r="N1" s="36"/>
      <c r="O1" s="36"/>
    </row>
    <row r="2" spans="1:15" ht="12.75" customHeight="1" x14ac:dyDescent="0.3">
      <c r="A2" s="51" t="s">
        <v>76</v>
      </c>
      <c r="B2" s="51" t="s">
        <v>77</v>
      </c>
      <c r="C2" s="54" t="s">
        <v>78</v>
      </c>
      <c r="D2" s="56" t="s">
        <v>86</v>
      </c>
      <c r="E2" s="49"/>
      <c r="F2" s="49"/>
      <c r="G2" s="51" t="s">
        <v>82</v>
      </c>
      <c r="H2" s="48" t="s">
        <v>68</v>
      </c>
      <c r="I2" s="49"/>
      <c r="J2" s="49"/>
      <c r="K2" s="50"/>
      <c r="L2" s="48" t="s">
        <v>67</v>
      </c>
      <c r="M2" s="49"/>
      <c r="N2" s="49"/>
      <c r="O2" s="50"/>
    </row>
    <row r="3" spans="1:15" x14ac:dyDescent="0.3">
      <c r="A3" s="52"/>
      <c r="B3" s="52"/>
      <c r="C3" s="55"/>
      <c r="D3" s="50" t="s">
        <v>87</v>
      </c>
      <c r="E3" s="57" t="s">
        <v>88</v>
      </c>
      <c r="F3" s="48" t="s">
        <v>89</v>
      </c>
      <c r="G3" s="52"/>
      <c r="H3" s="46" t="s">
        <v>64</v>
      </c>
      <c r="I3" s="46" t="s">
        <v>65</v>
      </c>
      <c r="J3" s="46" t="s">
        <v>66</v>
      </c>
      <c r="K3" s="46" t="s">
        <v>80</v>
      </c>
      <c r="L3" s="46" t="s">
        <v>61</v>
      </c>
      <c r="M3" s="46" t="s">
        <v>83</v>
      </c>
      <c r="N3" s="46" t="s">
        <v>62</v>
      </c>
      <c r="O3" s="46" t="s">
        <v>63</v>
      </c>
    </row>
    <row r="4" spans="1:15" x14ac:dyDescent="0.3">
      <c r="A4" s="53"/>
      <c r="B4" s="53"/>
      <c r="C4" s="55"/>
      <c r="D4" s="50"/>
      <c r="E4" s="57"/>
      <c r="F4" s="48"/>
      <c r="G4" s="53"/>
      <c r="H4" s="47"/>
      <c r="I4" s="47"/>
      <c r="J4" s="47"/>
      <c r="K4" s="47"/>
      <c r="L4" s="47"/>
      <c r="M4" s="47"/>
      <c r="N4" s="47"/>
      <c r="O4" s="47"/>
    </row>
    <row r="5" spans="1:15" x14ac:dyDescent="0.3">
      <c r="A5" s="37"/>
      <c r="B5" s="7" t="s">
        <v>0</v>
      </c>
      <c r="C5" s="10"/>
      <c r="D5" s="23"/>
      <c r="E5" s="37"/>
      <c r="F5" s="37"/>
      <c r="G5" s="37"/>
      <c r="H5" s="24"/>
      <c r="I5" s="24"/>
      <c r="J5" s="24"/>
      <c r="K5" s="24"/>
      <c r="L5" s="24"/>
      <c r="M5" s="24"/>
      <c r="N5" s="24"/>
      <c r="O5" s="24"/>
    </row>
    <row r="6" spans="1:15" ht="26.4" x14ac:dyDescent="0.3">
      <c r="A6" s="18">
        <v>43</v>
      </c>
      <c r="B6" s="17" t="s">
        <v>114</v>
      </c>
      <c r="C6" s="10">
        <v>200</v>
      </c>
      <c r="D6" s="19">
        <v>6.5</v>
      </c>
      <c r="E6" s="20">
        <v>8.3000000000000007</v>
      </c>
      <c r="F6" s="20">
        <v>27</v>
      </c>
      <c r="G6" s="20">
        <v>210.3</v>
      </c>
      <c r="H6" s="20">
        <v>0.1</v>
      </c>
      <c r="I6" s="20">
        <v>0.6</v>
      </c>
      <c r="J6" s="20">
        <v>0</v>
      </c>
      <c r="K6" s="20">
        <v>1.1000000000000001</v>
      </c>
      <c r="L6" s="20">
        <v>126.9</v>
      </c>
      <c r="M6" s="20">
        <v>166.3</v>
      </c>
      <c r="N6" s="20">
        <v>47.8</v>
      </c>
      <c r="O6" s="20">
        <v>1.2</v>
      </c>
    </row>
    <row r="7" spans="1:15" x14ac:dyDescent="0.3">
      <c r="A7" s="18">
        <v>33</v>
      </c>
      <c r="B7" s="13" t="s">
        <v>117</v>
      </c>
      <c r="C7" s="9" t="s">
        <v>60</v>
      </c>
      <c r="D7" s="19">
        <v>4.6399999999999997</v>
      </c>
      <c r="E7" s="20">
        <v>5.9</v>
      </c>
      <c r="F7" s="20">
        <v>0</v>
      </c>
      <c r="G7" s="20">
        <v>72.8</v>
      </c>
      <c r="H7" s="20">
        <v>0.01</v>
      </c>
      <c r="I7" s="20">
        <v>0.14000000000000001</v>
      </c>
      <c r="J7" s="20">
        <v>52</v>
      </c>
      <c r="K7" s="20">
        <v>0</v>
      </c>
      <c r="L7" s="20">
        <v>176</v>
      </c>
      <c r="M7" s="20">
        <v>100</v>
      </c>
      <c r="N7" s="20">
        <v>7</v>
      </c>
      <c r="O7" s="20">
        <v>0.2</v>
      </c>
    </row>
    <row r="8" spans="1:15" x14ac:dyDescent="0.3">
      <c r="A8" s="18">
        <v>57</v>
      </c>
      <c r="B8" s="13" t="s">
        <v>110</v>
      </c>
      <c r="C8" s="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x14ac:dyDescent="0.3">
      <c r="A9" s="18">
        <v>45</v>
      </c>
      <c r="B9" s="13" t="s">
        <v>70</v>
      </c>
      <c r="C9" s="10">
        <v>45</v>
      </c>
      <c r="D9" s="19">
        <v>3</v>
      </c>
      <c r="E9" s="20">
        <v>0.4</v>
      </c>
      <c r="F9" s="20">
        <v>19.100000000000001</v>
      </c>
      <c r="G9" s="20">
        <v>91.8</v>
      </c>
      <c r="H9" s="20">
        <v>0.1</v>
      </c>
      <c r="I9" s="20">
        <v>0</v>
      </c>
      <c r="J9" s="20">
        <v>0</v>
      </c>
      <c r="K9" s="20">
        <v>1</v>
      </c>
      <c r="L9" s="20">
        <v>8.1</v>
      </c>
      <c r="M9" s="20">
        <v>39.200000000000003</v>
      </c>
      <c r="N9" s="20">
        <v>8.6</v>
      </c>
      <c r="O9" s="20">
        <v>1.8</v>
      </c>
    </row>
    <row r="10" spans="1:15" ht="19.5" customHeight="1" x14ac:dyDescent="0.3">
      <c r="A10" s="18">
        <v>46</v>
      </c>
      <c r="B10" s="14" t="s">
        <v>75</v>
      </c>
      <c r="C10" s="9" t="s">
        <v>69</v>
      </c>
      <c r="D10" s="19">
        <v>0.4</v>
      </c>
      <c r="E10" s="20">
        <v>0.4</v>
      </c>
      <c r="F10" s="20">
        <v>9.8000000000000007</v>
      </c>
      <c r="G10" s="20">
        <v>42</v>
      </c>
      <c r="H10" s="20">
        <v>0.03</v>
      </c>
      <c r="I10" s="20">
        <v>10</v>
      </c>
      <c r="J10" s="20">
        <v>5</v>
      </c>
      <c r="K10" s="20">
        <v>0.2</v>
      </c>
      <c r="L10" s="20">
        <v>0</v>
      </c>
      <c r="M10" s="20">
        <v>0.4</v>
      </c>
      <c r="N10" s="20">
        <v>0</v>
      </c>
      <c r="O10" s="20">
        <v>0</v>
      </c>
    </row>
    <row r="11" spans="1:15" s="29" customFormat="1" ht="19.5" customHeight="1" x14ac:dyDescent="0.3">
      <c r="A11" s="30"/>
      <c r="B11" s="70" t="s">
        <v>79</v>
      </c>
      <c r="C11" s="33"/>
      <c r="D11" s="25">
        <f t="shared" ref="D11:O11" si="0">SUM(D6:D10)</f>
        <v>14.540000000000001</v>
      </c>
      <c r="E11" s="25">
        <f t="shared" si="0"/>
        <v>15.000000000000002</v>
      </c>
      <c r="F11" s="25">
        <f t="shared" si="0"/>
        <v>55.900000000000006</v>
      </c>
      <c r="G11" s="25">
        <f t="shared" si="0"/>
        <v>416.90000000000003</v>
      </c>
      <c r="H11" s="25">
        <f t="shared" si="0"/>
        <v>0.24000000000000002</v>
      </c>
      <c r="I11" s="25">
        <f t="shared" si="0"/>
        <v>10.74</v>
      </c>
      <c r="J11" s="25">
        <f t="shared" si="0"/>
        <v>57</v>
      </c>
      <c r="K11" s="25">
        <f t="shared" si="0"/>
        <v>2.3000000000000003</v>
      </c>
      <c r="L11" s="25">
        <f t="shared" si="0"/>
        <v>311</v>
      </c>
      <c r="M11" s="25">
        <f t="shared" si="0"/>
        <v>305.89999999999998</v>
      </c>
      <c r="N11" s="25">
        <f t="shared" si="0"/>
        <v>63.4</v>
      </c>
      <c r="O11" s="25">
        <f t="shared" si="0"/>
        <v>3.2</v>
      </c>
    </row>
    <row r="12" spans="1:15" ht="13.5" customHeight="1" x14ac:dyDescent="0.3">
      <c r="A12" s="60" t="s">
        <v>107</v>
      </c>
      <c r="B12" s="60"/>
      <c r="C12" s="38"/>
      <c r="D12" s="39"/>
      <c r="E12" s="39"/>
      <c r="F12" s="39"/>
      <c r="G12" s="39"/>
      <c r="H12" s="39"/>
      <c r="I12" s="39"/>
      <c r="J12" s="39"/>
      <c r="L12" s="39"/>
      <c r="M12" s="39"/>
      <c r="N12" s="39"/>
      <c r="O12" s="39"/>
    </row>
    <row r="13" spans="1:15" x14ac:dyDescent="0.3">
      <c r="A13" s="52"/>
      <c r="B13" s="61"/>
      <c r="C13" s="63"/>
      <c r="D13" s="65" t="s">
        <v>87</v>
      </c>
      <c r="E13" s="51" t="s">
        <v>88</v>
      </c>
      <c r="F13" s="51" t="s">
        <v>89</v>
      </c>
      <c r="G13" s="52"/>
      <c r="H13" s="46" t="s">
        <v>64</v>
      </c>
      <c r="I13" s="46" t="s">
        <v>65</v>
      </c>
      <c r="J13" s="46" t="s">
        <v>66</v>
      </c>
      <c r="K13" s="46" t="s">
        <v>80</v>
      </c>
      <c r="L13" s="46" t="s">
        <v>61</v>
      </c>
      <c r="M13" s="46" t="s">
        <v>83</v>
      </c>
      <c r="N13" s="46" t="s">
        <v>62</v>
      </c>
      <c r="O13" s="46" t="s">
        <v>63</v>
      </c>
    </row>
    <row r="14" spans="1:15" x14ac:dyDescent="0.3">
      <c r="A14" s="53"/>
      <c r="B14" s="62"/>
      <c r="C14" s="64"/>
      <c r="D14" s="66"/>
      <c r="E14" s="53"/>
      <c r="F14" s="53"/>
      <c r="G14" s="53"/>
      <c r="H14" s="47"/>
      <c r="I14" s="47"/>
      <c r="J14" s="47"/>
      <c r="K14" s="47"/>
      <c r="L14" s="47"/>
      <c r="M14" s="47"/>
      <c r="N14" s="47"/>
      <c r="O14" s="47"/>
    </row>
    <row r="15" spans="1:15" x14ac:dyDescent="0.3">
      <c r="A15" s="37"/>
      <c r="B15" s="7" t="s">
        <v>0</v>
      </c>
      <c r="C15" s="10"/>
      <c r="D15" s="23"/>
      <c r="E15" s="37"/>
      <c r="F15" s="37"/>
      <c r="G15" s="37"/>
      <c r="H15" s="24"/>
      <c r="I15" s="24"/>
      <c r="J15" s="24"/>
      <c r="K15" s="24"/>
      <c r="L15" s="24"/>
      <c r="M15" s="24"/>
      <c r="N15" s="24"/>
      <c r="O15" s="24"/>
    </row>
    <row r="16" spans="1:15" x14ac:dyDescent="0.3">
      <c r="A16" s="42">
        <v>17</v>
      </c>
      <c r="B16" s="43" t="s">
        <v>95</v>
      </c>
      <c r="C16" s="10">
        <v>200</v>
      </c>
      <c r="D16" s="41"/>
      <c r="E16" s="42"/>
      <c r="F16" s="42"/>
      <c r="G16" s="42"/>
      <c r="H16" s="24"/>
      <c r="I16" s="24"/>
      <c r="J16" s="24"/>
      <c r="K16" s="24"/>
      <c r="L16" s="24"/>
      <c r="M16" s="24"/>
      <c r="N16" s="24"/>
      <c r="O16" s="24"/>
    </row>
    <row r="17" spans="1:15" x14ac:dyDescent="0.3">
      <c r="A17" s="18">
        <v>33</v>
      </c>
      <c r="B17" s="17" t="s">
        <v>117</v>
      </c>
      <c r="C17" s="12" t="s">
        <v>120</v>
      </c>
      <c r="D17" s="19">
        <v>28.44</v>
      </c>
      <c r="E17" s="20">
        <v>19.510000000000002</v>
      </c>
      <c r="F17" s="20">
        <v>17.100000000000001</v>
      </c>
      <c r="G17" s="20">
        <v>357.16</v>
      </c>
      <c r="H17" s="20">
        <v>0.11</v>
      </c>
      <c r="I17" s="20">
        <v>0.39</v>
      </c>
      <c r="J17" s="20">
        <v>89.95</v>
      </c>
      <c r="K17" s="20">
        <v>0</v>
      </c>
      <c r="L17" s="20">
        <v>248.75</v>
      </c>
      <c r="M17" s="20">
        <v>350.7</v>
      </c>
      <c r="N17" s="20">
        <v>39.6</v>
      </c>
      <c r="O17" s="20">
        <v>1.17</v>
      </c>
    </row>
    <row r="18" spans="1:15" x14ac:dyDescent="0.3">
      <c r="A18" s="18">
        <v>101</v>
      </c>
      <c r="B18" s="14" t="s">
        <v>71</v>
      </c>
      <c r="C18" s="9" t="s">
        <v>73</v>
      </c>
      <c r="D18" s="19">
        <v>0.3</v>
      </c>
      <c r="E18" s="20">
        <v>1.35</v>
      </c>
      <c r="F18" s="20">
        <v>12.15</v>
      </c>
      <c r="G18" s="20">
        <v>65.400000000000006</v>
      </c>
      <c r="H18" s="20">
        <v>0.06</v>
      </c>
      <c r="I18" s="20">
        <v>90</v>
      </c>
      <c r="J18" s="20">
        <v>0.06</v>
      </c>
      <c r="K18" s="20">
        <v>0.1</v>
      </c>
      <c r="L18" s="20">
        <v>0.45</v>
      </c>
      <c r="M18" s="20">
        <v>2</v>
      </c>
      <c r="N18" s="20">
        <v>0</v>
      </c>
      <c r="O18" s="20">
        <v>51</v>
      </c>
    </row>
    <row r="19" spans="1:15" x14ac:dyDescent="0.3">
      <c r="A19" s="18">
        <v>46</v>
      </c>
      <c r="B19" s="28" t="s">
        <v>92</v>
      </c>
      <c r="C19" s="10">
        <v>100</v>
      </c>
      <c r="D19" s="19">
        <v>0.38</v>
      </c>
      <c r="E19" s="20">
        <v>0.12</v>
      </c>
      <c r="F19" s="20">
        <v>15.46</v>
      </c>
      <c r="G19" s="20">
        <v>58</v>
      </c>
      <c r="H19" s="20">
        <v>2.5000000000000001E-2</v>
      </c>
      <c r="I19" s="20">
        <v>4.2</v>
      </c>
      <c r="J19" s="20">
        <v>6.9</v>
      </c>
      <c r="K19" s="20">
        <v>0.12</v>
      </c>
      <c r="L19" s="20">
        <v>9</v>
      </c>
      <c r="M19" s="20">
        <v>11</v>
      </c>
      <c r="N19" s="20">
        <v>7</v>
      </c>
      <c r="O19" s="20">
        <v>0.17</v>
      </c>
    </row>
    <row r="20" spans="1:15" x14ac:dyDescent="0.3">
      <c r="A20" s="18">
        <v>53</v>
      </c>
      <c r="B20" s="13" t="s">
        <v>70</v>
      </c>
      <c r="C20" s="9" t="s">
        <v>85</v>
      </c>
      <c r="D20" s="19">
        <v>0.9</v>
      </c>
      <c r="E20" s="20">
        <v>0.18</v>
      </c>
      <c r="F20" s="20">
        <v>17.71</v>
      </c>
      <c r="G20" s="20">
        <v>76.900000000000006</v>
      </c>
      <c r="H20" s="20">
        <v>0.02</v>
      </c>
      <c r="I20" s="20">
        <v>3.58</v>
      </c>
      <c r="J20" s="20">
        <v>0</v>
      </c>
      <c r="K20" s="20">
        <v>0.18</v>
      </c>
      <c r="L20" s="20">
        <v>12.52</v>
      </c>
      <c r="M20" s="20">
        <v>12.52</v>
      </c>
      <c r="N20" s="20">
        <v>7.15</v>
      </c>
      <c r="O20" s="20">
        <v>2.5</v>
      </c>
    </row>
    <row r="21" spans="1:15" ht="20.25" customHeight="1" x14ac:dyDescent="0.3">
      <c r="A21" s="18"/>
      <c r="B21" s="15" t="s">
        <v>79</v>
      </c>
      <c r="C21" s="11"/>
      <c r="D21" s="25">
        <f t="shared" ref="D21:O21" si="1">SUM(D17:D20)</f>
        <v>30.02</v>
      </c>
      <c r="E21" s="25">
        <f t="shared" si="1"/>
        <v>21.160000000000004</v>
      </c>
      <c r="F21" s="25">
        <f t="shared" si="1"/>
        <v>62.42</v>
      </c>
      <c r="G21" s="25">
        <f t="shared" si="1"/>
        <v>557.46</v>
      </c>
      <c r="H21" s="25">
        <f t="shared" si="1"/>
        <v>0.21499999999999997</v>
      </c>
      <c r="I21" s="25">
        <f t="shared" si="1"/>
        <v>98.17</v>
      </c>
      <c r="J21" s="25">
        <f t="shared" si="1"/>
        <v>96.910000000000011</v>
      </c>
      <c r="K21" s="25">
        <f t="shared" si="1"/>
        <v>0.4</v>
      </c>
      <c r="L21" s="25">
        <f t="shared" si="1"/>
        <v>270.71999999999997</v>
      </c>
      <c r="M21" s="25">
        <f t="shared" si="1"/>
        <v>376.21999999999997</v>
      </c>
      <c r="N21" s="25">
        <f t="shared" si="1"/>
        <v>53.75</v>
      </c>
      <c r="O21" s="25">
        <f t="shared" si="1"/>
        <v>54.84</v>
      </c>
    </row>
    <row r="23" spans="1:15" s="29" customFormat="1" ht="21.75" customHeight="1" x14ac:dyDescent="0.3">
      <c r="A23" s="30"/>
      <c r="B23" s="16" t="s">
        <v>108</v>
      </c>
      <c r="C23" s="16"/>
      <c r="D23" s="40">
        <f>D11+D21</f>
        <v>44.56</v>
      </c>
      <c r="E23" s="40">
        <f t="shared" ref="E23:O23" si="2">E11+E21</f>
        <v>36.160000000000004</v>
      </c>
      <c r="F23" s="40">
        <f t="shared" si="2"/>
        <v>118.32000000000001</v>
      </c>
      <c r="G23" s="40">
        <f t="shared" si="2"/>
        <v>974.36000000000013</v>
      </c>
      <c r="H23" s="40">
        <f t="shared" si="2"/>
        <v>0.45499999999999996</v>
      </c>
      <c r="I23" s="40">
        <f t="shared" si="2"/>
        <v>108.91</v>
      </c>
      <c r="J23" s="40">
        <f t="shared" si="2"/>
        <v>153.91000000000003</v>
      </c>
      <c r="K23" s="40">
        <f t="shared" si="2"/>
        <v>2.7</v>
      </c>
      <c r="L23" s="40">
        <f t="shared" si="2"/>
        <v>581.72</v>
      </c>
      <c r="M23" s="40">
        <f t="shared" si="2"/>
        <v>682.11999999999989</v>
      </c>
      <c r="N23" s="40">
        <f t="shared" si="2"/>
        <v>117.15</v>
      </c>
      <c r="O23" s="40">
        <f t="shared" si="2"/>
        <v>58.040000000000006</v>
      </c>
    </row>
    <row r="24" spans="1:15" x14ac:dyDescent="0.3">
      <c r="D24" s="71">
        <f>D23+'1 неделя бесплатное'!D39</f>
        <v>66.532000000000011</v>
      </c>
      <c r="E24" s="71">
        <f>E23+'1 неделя бесплатное'!E39</f>
        <v>75.051999999999992</v>
      </c>
      <c r="F24" s="71">
        <f>F23+'1 неделя бесплатное'!F39</f>
        <v>221.476</v>
      </c>
      <c r="G24" s="71">
        <f>G23+'1 неделя бесплатное'!G39</f>
        <v>1818.2560000000003</v>
      </c>
      <c r="H24" s="71">
        <f>H23+'1 неделя бесплатное'!H39</f>
        <v>0.75800000000000001</v>
      </c>
      <c r="I24" s="71">
        <f>I23+'1 неделя бесплатное'!I39</f>
        <v>125.93799999999999</v>
      </c>
      <c r="J24" s="71">
        <f>J23+'1 неделя бесплатное'!J39</f>
        <v>161.01000000000002</v>
      </c>
      <c r="K24" s="71">
        <f>K23+'1 неделя бесплатное'!K39</f>
        <v>5.12</v>
      </c>
      <c r="L24" s="71">
        <f>L23+'1 неделя бесплатное'!L39</f>
        <v>745.01400000000001</v>
      </c>
      <c r="M24" s="71">
        <f>M23+'1 неделя бесплатное'!M39</f>
        <v>870.51999999999987</v>
      </c>
      <c r="N24" s="71">
        <f>N23+'1 неделя бесплатное'!N39</f>
        <v>166.75</v>
      </c>
      <c r="O24" s="71">
        <f>O23+'1 неделя бесплатное'!O39</f>
        <v>65.016000000000005</v>
      </c>
    </row>
  </sheetData>
  <mergeCells count="35">
    <mergeCell ref="A1:B1"/>
    <mergeCell ref="A2:A4"/>
    <mergeCell ref="B2:B4"/>
    <mergeCell ref="C2:C4"/>
    <mergeCell ref="D2:F2"/>
    <mergeCell ref="H2:K2"/>
    <mergeCell ref="L2:O2"/>
    <mergeCell ref="D3:D4"/>
    <mergeCell ref="E3:E4"/>
    <mergeCell ref="F3:F4"/>
    <mergeCell ref="H3:H4"/>
    <mergeCell ref="I3:I4"/>
    <mergeCell ref="J3:J4"/>
    <mergeCell ref="K3:K4"/>
    <mergeCell ref="L3:L4"/>
    <mergeCell ref="G2:G4"/>
    <mergeCell ref="M3:M4"/>
    <mergeCell ref="N3:N4"/>
    <mergeCell ref="O3:O4"/>
    <mergeCell ref="A12:B12"/>
    <mergeCell ref="A13:A14"/>
    <mergeCell ref="B13:B14"/>
    <mergeCell ref="C13:C14"/>
    <mergeCell ref="D13:D14"/>
    <mergeCell ref="E13:E14"/>
    <mergeCell ref="F13:F14"/>
    <mergeCell ref="M13:M14"/>
    <mergeCell ref="N13:N14"/>
    <mergeCell ref="O13:O14"/>
    <mergeCell ref="G13:G14"/>
    <mergeCell ref="H13:H14"/>
    <mergeCell ref="I13:I14"/>
    <mergeCell ref="J13:J14"/>
    <mergeCell ref="K13:K14"/>
    <mergeCell ref="L13:L14"/>
  </mergeCells>
  <pageMargins left="0.78740157480314965" right="0.19685039370078741" top="0.39370078740157483" bottom="0.19685039370078741" header="0" footer="0"/>
  <pageSetup paperSize="9" scale="7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90" zoomScaleSheetLayoutView="90" workbookViewId="0">
      <selection activeCell="U19" sqref="U19:U20"/>
    </sheetView>
  </sheetViews>
  <sheetFormatPr defaultColWidth="9.109375" defaultRowHeight="13.2" x14ac:dyDescent="0.3"/>
  <cols>
    <col min="1" max="1" width="4.5546875" style="35" customWidth="1"/>
    <col min="2" max="2" width="22.6640625" style="8" customWidth="1"/>
    <col min="3" max="3" width="8.44140625" style="8" customWidth="1"/>
    <col min="4" max="4" width="5.5546875" style="35" customWidth="1"/>
    <col min="5" max="5" width="5.33203125" style="35" customWidth="1"/>
    <col min="6" max="6" width="6.5546875" style="35" customWidth="1"/>
    <col min="7" max="7" width="7.109375" style="35" customWidth="1"/>
    <col min="8" max="8" width="5.33203125" style="27" customWidth="1"/>
    <col min="9" max="9" width="5.44140625" style="27" customWidth="1"/>
    <col min="10" max="10" width="7" style="27" customWidth="1"/>
    <col min="11" max="11" width="6.33203125" style="35" customWidth="1"/>
    <col min="12" max="12" width="6.44140625" style="27" customWidth="1"/>
    <col min="13" max="13" width="6.5546875" style="27" customWidth="1"/>
    <col min="14" max="14" width="6.109375" style="27" customWidth="1"/>
    <col min="15" max="15" width="5.5546875" style="27" customWidth="1"/>
    <col min="16" max="16384" width="9.109375" style="8"/>
  </cols>
  <sheetData>
    <row r="1" spans="1:15" x14ac:dyDescent="0.3">
      <c r="A1" s="59" t="s">
        <v>96</v>
      </c>
      <c r="B1" s="59"/>
      <c r="C1" s="38"/>
      <c r="D1" s="36"/>
      <c r="E1" s="36"/>
      <c r="F1" s="36"/>
      <c r="G1" s="36"/>
      <c r="H1" s="36"/>
      <c r="I1" s="36"/>
      <c r="J1" s="36"/>
      <c r="L1" s="36"/>
      <c r="M1" s="36"/>
      <c r="N1" s="36"/>
      <c r="O1" s="36"/>
    </row>
    <row r="2" spans="1:15" ht="13.5" customHeight="1" thickBot="1" x14ac:dyDescent="0.35">
      <c r="A2" s="60" t="s">
        <v>99</v>
      </c>
      <c r="B2" s="60"/>
      <c r="C2" s="38"/>
      <c r="D2" s="36"/>
      <c r="E2" s="36"/>
      <c r="F2" s="36"/>
      <c r="G2" s="36"/>
      <c r="H2" s="36"/>
      <c r="I2" s="36"/>
      <c r="J2" s="36"/>
      <c r="L2" s="36"/>
      <c r="M2" s="36"/>
      <c r="N2" s="36"/>
      <c r="O2" s="36"/>
    </row>
    <row r="3" spans="1:15" x14ac:dyDescent="0.3">
      <c r="A3" s="51" t="s">
        <v>76</v>
      </c>
      <c r="B3" s="51" t="s">
        <v>77</v>
      </c>
      <c r="C3" s="54" t="s">
        <v>78</v>
      </c>
      <c r="D3" s="56" t="s">
        <v>86</v>
      </c>
      <c r="E3" s="49"/>
      <c r="F3" s="49"/>
      <c r="G3" s="51" t="s">
        <v>82</v>
      </c>
      <c r="H3" s="48" t="s">
        <v>68</v>
      </c>
      <c r="I3" s="49"/>
      <c r="J3" s="49"/>
      <c r="K3" s="50"/>
      <c r="L3" s="48" t="s">
        <v>67</v>
      </c>
      <c r="M3" s="49"/>
      <c r="N3" s="49"/>
      <c r="O3" s="50"/>
    </row>
    <row r="4" spans="1:15" x14ac:dyDescent="0.3">
      <c r="A4" s="52"/>
      <c r="B4" s="52"/>
      <c r="C4" s="55"/>
      <c r="D4" s="50" t="s">
        <v>87</v>
      </c>
      <c r="E4" s="57" t="s">
        <v>88</v>
      </c>
      <c r="F4" s="48" t="s">
        <v>89</v>
      </c>
      <c r="G4" s="52"/>
      <c r="H4" s="46" t="s">
        <v>64</v>
      </c>
      <c r="I4" s="46" t="s">
        <v>65</v>
      </c>
      <c r="J4" s="46" t="s">
        <v>66</v>
      </c>
      <c r="K4" s="46" t="s">
        <v>80</v>
      </c>
      <c r="L4" s="46" t="s">
        <v>61</v>
      </c>
      <c r="M4" s="46" t="s">
        <v>83</v>
      </c>
      <c r="N4" s="46" t="s">
        <v>62</v>
      </c>
      <c r="O4" s="46" t="s">
        <v>63</v>
      </c>
    </row>
    <row r="5" spans="1:15" ht="24.75" customHeight="1" x14ac:dyDescent="0.3">
      <c r="A5" s="53"/>
      <c r="B5" s="53"/>
      <c r="C5" s="55"/>
      <c r="D5" s="50"/>
      <c r="E5" s="57"/>
      <c r="F5" s="48"/>
      <c r="G5" s="53"/>
      <c r="H5" s="47"/>
      <c r="I5" s="47"/>
      <c r="J5" s="47"/>
      <c r="K5" s="47"/>
      <c r="L5" s="47"/>
      <c r="M5" s="47"/>
      <c r="N5" s="47"/>
      <c r="O5" s="47"/>
    </row>
    <row r="6" spans="1:15" x14ac:dyDescent="0.3">
      <c r="A6" s="37"/>
      <c r="B6" s="7" t="s">
        <v>0</v>
      </c>
      <c r="C6" s="10"/>
      <c r="D6" s="23"/>
      <c r="E6" s="37"/>
      <c r="F6" s="37"/>
      <c r="G6" s="37"/>
      <c r="H6" s="24"/>
      <c r="I6" s="24"/>
      <c r="J6" s="24"/>
      <c r="K6" s="24"/>
      <c r="L6" s="24"/>
      <c r="M6" s="24"/>
      <c r="N6" s="24"/>
      <c r="O6" s="24"/>
    </row>
    <row r="7" spans="1:15" x14ac:dyDescent="0.3">
      <c r="A7" s="18">
        <v>17</v>
      </c>
      <c r="B7" s="17" t="s">
        <v>111</v>
      </c>
      <c r="C7" s="10">
        <v>200</v>
      </c>
      <c r="D7" s="19">
        <v>6.2</v>
      </c>
      <c r="E7" s="20">
        <v>8.6</v>
      </c>
      <c r="F7" s="20">
        <v>32.4</v>
      </c>
      <c r="G7" s="20">
        <v>232</v>
      </c>
      <c r="H7" s="20">
        <v>0.1</v>
      </c>
      <c r="I7" s="20">
        <v>0.8</v>
      </c>
      <c r="J7" s="20">
        <v>0</v>
      </c>
      <c r="K7" s="20">
        <v>0.4</v>
      </c>
      <c r="L7" s="20">
        <v>159.30000000000001</v>
      </c>
      <c r="M7" s="20">
        <v>143.69999999999999</v>
      </c>
      <c r="N7" s="20">
        <v>29.1</v>
      </c>
      <c r="O7" s="20">
        <v>0.6</v>
      </c>
    </row>
    <row r="8" spans="1:15" ht="26.4" x14ac:dyDescent="0.3">
      <c r="A8" s="18">
        <v>1</v>
      </c>
      <c r="B8" s="14" t="s">
        <v>90</v>
      </c>
      <c r="C8" s="9" t="s">
        <v>59</v>
      </c>
      <c r="D8" s="19">
        <v>0</v>
      </c>
      <c r="E8" s="20">
        <v>8.1999999999999993</v>
      </c>
      <c r="F8" s="20">
        <v>0.1</v>
      </c>
      <c r="G8" s="20">
        <v>75</v>
      </c>
      <c r="H8" s="20">
        <v>0</v>
      </c>
      <c r="I8" s="20">
        <v>0</v>
      </c>
      <c r="J8" s="20">
        <v>0.06</v>
      </c>
      <c r="K8" s="20">
        <v>0.1</v>
      </c>
      <c r="L8" s="20">
        <v>1</v>
      </c>
      <c r="M8" s="20">
        <v>2</v>
      </c>
      <c r="N8" s="20">
        <v>0</v>
      </c>
      <c r="O8" s="20">
        <v>0</v>
      </c>
    </row>
    <row r="9" spans="1:15" ht="13.5" customHeight="1" x14ac:dyDescent="0.3">
      <c r="A9" s="18">
        <v>53</v>
      </c>
      <c r="B9" s="13" t="s">
        <v>122</v>
      </c>
      <c r="C9" s="9" t="s">
        <v>84</v>
      </c>
      <c r="D9" s="19">
        <v>0.9</v>
      </c>
      <c r="E9" s="20">
        <v>0.18</v>
      </c>
      <c r="F9" s="20">
        <v>17.71</v>
      </c>
      <c r="G9" s="20">
        <v>76.900000000000006</v>
      </c>
      <c r="H9" s="20">
        <v>0.02</v>
      </c>
      <c r="I9" s="20">
        <v>3.58</v>
      </c>
      <c r="J9" s="20">
        <v>0</v>
      </c>
      <c r="K9" s="20">
        <v>0.18</v>
      </c>
      <c r="L9" s="20">
        <v>12.52</v>
      </c>
      <c r="M9" s="20">
        <v>12.52</v>
      </c>
      <c r="N9" s="20">
        <v>7.15</v>
      </c>
      <c r="O9" s="20">
        <v>2.5</v>
      </c>
    </row>
    <row r="10" spans="1:15" x14ac:dyDescent="0.3">
      <c r="A10" s="18">
        <v>45</v>
      </c>
      <c r="B10" s="28" t="s">
        <v>70</v>
      </c>
      <c r="C10" s="10">
        <v>45</v>
      </c>
      <c r="D10" s="19">
        <v>3</v>
      </c>
      <c r="E10" s="20">
        <v>0.4</v>
      </c>
      <c r="F10" s="20">
        <v>19.100000000000001</v>
      </c>
      <c r="G10" s="20">
        <v>91.8</v>
      </c>
      <c r="H10" s="20">
        <v>0.1</v>
      </c>
      <c r="I10" s="20">
        <v>0</v>
      </c>
      <c r="J10" s="20">
        <v>0</v>
      </c>
      <c r="K10" s="20">
        <v>1</v>
      </c>
      <c r="L10" s="20">
        <v>8.1</v>
      </c>
      <c r="M10" s="20">
        <v>39.200000000000003</v>
      </c>
      <c r="N10" s="20">
        <v>8.6</v>
      </c>
      <c r="O10" s="20">
        <v>1.8</v>
      </c>
    </row>
    <row r="11" spans="1:15" x14ac:dyDescent="0.3">
      <c r="A11" s="18">
        <v>53</v>
      </c>
      <c r="B11" s="28" t="s">
        <v>74</v>
      </c>
      <c r="C11" s="10">
        <v>200</v>
      </c>
      <c r="D11" s="19">
        <v>0</v>
      </c>
      <c r="E11" s="19">
        <v>0</v>
      </c>
      <c r="F11" s="19">
        <v>11.2</v>
      </c>
      <c r="G11" s="19">
        <v>45</v>
      </c>
      <c r="H11" s="19"/>
      <c r="I11" s="19"/>
      <c r="J11" s="19"/>
      <c r="K11" s="19"/>
      <c r="L11" s="19"/>
      <c r="M11" s="19"/>
      <c r="N11" s="19"/>
      <c r="O11" s="19"/>
    </row>
    <row r="12" spans="1:15" x14ac:dyDescent="0.3">
      <c r="A12" s="18"/>
      <c r="B12" s="15" t="s">
        <v>79</v>
      </c>
      <c r="C12" s="11"/>
      <c r="D12" s="25">
        <f t="shared" ref="D12:O12" si="0">SUM(D7:D10)</f>
        <v>10.100000000000001</v>
      </c>
      <c r="E12" s="25">
        <f t="shared" si="0"/>
        <v>17.379999999999995</v>
      </c>
      <c r="F12" s="25">
        <f t="shared" si="0"/>
        <v>69.31</v>
      </c>
      <c r="G12" s="25">
        <f t="shared" si="0"/>
        <v>475.7</v>
      </c>
      <c r="H12" s="25">
        <f t="shared" si="0"/>
        <v>0.22000000000000003</v>
      </c>
      <c r="I12" s="25">
        <f t="shared" si="0"/>
        <v>4.38</v>
      </c>
      <c r="J12" s="25">
        <f t="shared" si="0"/>
        <v>0.06</v>
      </c>
      <c r="K12" s="25">
        <f t="shared" si="0"/>
        <v>1.68</v>
      </c>
      <c r="L12" s="25">
        <f t="shared" si="0"/>
        <v>180.92000000000002</v>
      </c>
      <c r="M12" s="25">
        <f t="shared" si="0"/>
        <v>197.42000000000002</v>
      </c>
      <c r="N12" s="25">
        <f t="shared" si="0"/>
        <v>44.85</v>
      </c>
      <c r="O12" s="25">
        <f t="shared" si="0"/>
        <v>4.9000000000000004</v>
      </c>
    </row>
    <row r="13" spans="1:15" x14ac:dyDescent="0.3">
      <c r="A13" s="59" t="s">
        <v>100</v>
      </c>
      <c r="B13" s="59"/>
      <c r="C13" s="36"/>
      <c r="D13" s="36"/>
      <c r="E13" s="36"/>
      <c r="F13" s="36"/>
      <c r="G13" s="36"/>
      <c r="H13" s="36"/>
      <c r="I13" s="36"/>
      <c r="J13" s="36"/>
      <c r="L13" s="36"/>
      <c r="M13" s="36"/>
      <c r="N13" s="36"/>
      <c r="O13" s="36"/>
    </row>
    <row r="14" spans="1:15" x14ac:dyDescent="0.3">
      <c r="A14" s="37"/>
      <c r="B14" s="7" t="s">
        <v>0</v>
      </c>
      <c r="C14" s="10"/>
      <c r="D14" s="23"/>
      <c r="E14" s="37"/>
      <c r="F14" s="37"/>
      <c r="G14" s="37"/>
      <c r="H14" s="24"/>
      <c r="I14" s="24"/>
      <c r="J14" s="24"/>
      <c r="K14" s="24"/>
      <c r="L14" s="24"/>
      <c r="M14" s="24"/>
      <c r="N14" s="24"/>
      <c r="O14" s="24"/>
    </row>
    <row r="15" spans="1:15" x14ac:dyDescent="0.3">
      <c r="A15" s="18">
        <v>17</v>
      </c>
      <c r="B15" s="17" t="s">
        <v>95</v>
      </c>
      <c r="C15" s="10">
        <v>200</v>
      </c>
      <c r="D15" s="19">
        <v>5.6</v>
      </c>
      <c r="E15" s="20">
        <v>12.08</v>
      </c>
      <c r="F15" s="20">
        <v>40.840000000000003</v>
      </c>
      <c r="G15" s="20">
        <v>297.14</v>
      </c>
      <c r="H15" s="20">
        <v>0.24</v>
      </c>
      <c r="I15" s="20">
        <v>20.38</v>
      </c>
      <c r="J15" s="20">
        <v>0</v>
      </c>
      <c r="K15" s="20">
        <v>0</v>
      </c>
      <c r="L15" s="20">
        <v>28.96</v>
      </c>
      <c r="M15" s="20">
        <v>0</v>
      </c>
      <c r="N15" s="20">
        <v>0</v>
      </c>
      <c r="O15" s="20">
        <v>2.2999999999999998</v>
      </c>
    </row>
    <row r="16" spans="1:15" x14ac:dyDescent="0.3">
      <c r="A16" s="18">
        <v>57</v>
      </c>
      <c r="B16" s="13" t="s">
        <v>116</v>
      </c>
      <c r="C16" s="9" t="s">
        <v>119</v>
      </c>
      <c r="D16" s="21">
        <v>0.1</v>
      </c>
      <c r="E16" s="22">
        <v>0</v>
      </c>
      <c r="F16" s="22">
        <v>11.7</v>
      </c>
      <c r="G16" s="22">
        <v>48.1</v>
      </c>
      <c r="H16" s="22">
        <v>0</v>
      </c>
      <c r="I16" s="22">
        <v>0.8</v>
      </c>
      <c r="J16" s="22">
        <v>0</v>
      </c>
      <c r="K16" s="22">
        <v>0</v>
      </c>
      <c r="L16" s="22">
        <v>10.7</v>
      </c>
      <c r="M16" s="22">
        <v>4.7</v>
      </c>
      <c r="N16" s="22">
        <v>3.9</v>
      </c>
      <c r="O16" s="22">
        <v>0.5</v>
      </c>
    </row>
    <row r="17" spans="1:15" ht="10.5" customHeight="1" x14ac:dyDescent="0.3">
      <c r="A17" s="18">
        <v>1</v>
      </c>
      <c r="B17" s="14" t="s">
        <v>90</v>
      </c>
      <c r="C17" s="9" t="s">
        <v>59</v>
      </c>
      <c r="D17" s="19">
        <v>0</v>
      </c>
      <c r="E17" s="20">
        <v>8.1999999999999993</v>
      </c>
      <c r="F17" s="20">
        <v>0.1</v>
      </c>
      <c r="G17" s="20">
        <v>74.2</v>
      </c>
      <c r="H17" s="20">
        <v>0</v>
      </c>
      <c r="I17" s="20">
        <v>0</v>
      </c>
      <c r="J17" s="20">
        <v>0.06</v>
      </c>
      <c r="K17" s="20">
        <v>0.1</v>
      </c>
      <c r="L17" s="20">
        <v>1</v>
      </c>
      <c r="M17" s="20">
        <v>2</v>
      </c>
      <c r="N17" s="20">
        <v>0</v>
      </c>
      <c r="O17" s="20">
        <v>0</v>
      </c>
    </row>
    <row r="18" spans="1:15" ht="14.25" customHeight="1" x14ac:dyDescent="0.3">
      <c r="A18" s="18">
        <v>45</v>
      </c>
      <c r="B18" s="13" t="s">
        <v>70</v>
      </c>
      <c r="C18" s="10">
        <v>45</v>
      </c>
      <c r="D18" s="19">
        <v>3</v>
      </c>
      <c r="E18" s="20">
        <v>0.4</v>
      </c>
      <c r="F18" s="20">
        <v>19.100000000000001</v>
      </c>
      <c r="G18" s="20">
        <v>91.8</v>
      </c>
      <c r="H18" s="20">
        <v>0.1</v>
      </c>
      <c r="I18" s="20">
        <v>0</v>
      </c>
      <c r="J18" s="20">
        <v>0</v>
      </c>
      <c r="K18" s="20">
        <v>1</v>
      </c>
      <c r="L18" s="20">
        <v>8.1</v>
      </c>
      <c r="M18" s="20">
        <v>39.200000000000003</v>
      </c>
      <c r="N18" s="20">
        <v>8.6</v>
      </c>
      <c r="O18" s="20">
        <v>1.8</v>
      </c>
    </row>
    <row r="19" spans="1:15" ht="14.25" customHeight="1" x14ac:dyDescent="0.3">
      <c r="A19" s="18">
        <v>46</v>
      </c>
      <c r="B19" s="28" t="s">
        <v>92</v>
      </c>
      <c r="C19" s="10">
        <v>100</v>
      </c>
      <c r="D19" s="19">
        <v>0.38</v>
      </c>
      <c r="E19" s="20">
        <v>0.12</v>
      </c>
      <c r="F19" s="20">
        <v>15.46</v>
      </c>
      <c r="G19" s="20">
        <v>58</v>
      </c>
      <c r="H19" s="20">
        <v>2.5000000000000001E-2</v>
      </c>
      <c r="I19" s="20">
        <v>4.2</v>
      </c>
      <c r="J19" s="20">
        <v>6.9</v>
      </c>
      <c r="K19" s="20">
        <v>0.12</v>
      </c>
      <c r="L19" s="20">
        <v>9</v>
      </c>
      <c r="M19" s="20">
        <v>11</v>
      </c>
      <c r="N19" s="20">
        <v>7</v>
      </c>
      <c r="O19" s="20">
        <v>0.17</v>
      </c>
    </row>
    <row r="20" spans="1:15" ht="14.25" customHeight="1" x14ac:dyDescent="0.3">
      <c r="A20" s="18"/>
      <c r="B20" s="15" t="s">
        <v>79</v>
      </c>
      <c r="C20" s="11"/>
      <c r="D20" s="25">
        <f t="shared" ref="D20:O20" si="1">SUM(D15:D18)</f>
        <v>8.6999999999999993</v>
      </c>
      <c r="E20" s="25">
        <f t="shared" si="1"/>
        <v>20.68</v>
      </c>
      <c r="F20" s="25">
        <f t="shared" si="1"/>
        <v>71.740000000000009</v>
      </c>
      <c r="G20" s="25">
        <f t="shared" si="1"/>
        <v>511.24</v>
      </c>
      <c r="H20" s="25">
        <f t="shared" si="1"/>
        <v>0.33999999999999997</v>
      </c>
      <c r="I20" s="25">
        <f t="shared" si="1"/>
        <v>21.18</v>
      </c>
      <c r="J20" s="25">
        <f t="shared" si="1"/>
        <v>0.06</v>
      </c>
      <c r="K20" s="25">
        <f t="shared" si="1"/>
        <v>1.1000000000000001</v>
      </c>
      <c r="L20" s="25">
        <f t="shared" si="1"/>
        <v>48.76</v>
      </c>
      <c r="M20" s="25">
        <f t="shared" si="1"/>
        <v>45.900000000000006</v>
      </c>
      <c r="N20" s="25">
        <f t="shared" si="1"/>
        <v>12.5</v>
      </c>
      <c r="O20" s="25">
        <f t="shared" si="1"/>
        <v>4.5999999999999996</v>
      </c>
    </row>
    <row r="21" spans="1:15" x14ac:dyDescent="0.3">
      <c r="A21" s="59" t="s">
        <v>101</v>
      </c>
      <c r="B21" s="59"/>
      <c r="C21" s="36"/>
      <c r="D21" s="36"/>
      <c r="E21" s="36"/>
      <c r="F21" s="36"/>
      <c r="G21" s="36"/>
      <c r="H21" s="36"/>
      <c r="I21" s="36"/>
      <c r="J21" s="36"/>
      <c r="L21" s="36"/>
      <c r="M21" s="36"/>
      <c r="N21" s="36"/>
      <c r="O21" s="36"/>
    </row>
    <row r="22" spans="1:15" x14ac:dyDescent="0.3">
      <c r="A22" s="37"/>
      <c r="B22" s="7" t="s">
        <v>0</v>
      </c>
      <c r="C22" s="10"/>
      <c r="D22" s="23"/>
      <c r="E22" s="37"/>
      <c r="F22" s="37"/>
      <c r="G22" s="37"/>
      <c r="H22" s="24"/>
      <c r="I22" s="24"/>
      <c r="J22" s="24"/>
      <c r="K22" s="24"/>
      <c r="L22" s="24"/>
      <c r="M22" s="24"/>
      <c r="N22" s="24"/>
      <c r="O22" s="24"/>
    </row>
    <row r="23" spans="1:15" ht="26.4" x14ac:dyDescent="0.3">
      <c r="A23" s="18">
        <v>43</v>
      </c>
      <c r="B23" s="17" t="s">
        <v>94</v>
      </c>
      <c r="C23" s="10">
        <v>250</v>
      </c>
      <c r="D23" s="19">
        <v>6.03</v>
      </c>
      <c r="E23" s="20">
        <v>1.28</v>
      </c>
      <c r="F23" s="20">
        <v>21.04</v>
      </c>
      <c r="G23" s="20">
        <v>165.5</v>
      </c>
      <c r="H23" s="20">
        <v>0.08</v>
      </c>
      <c r="I23" s="20">
        <v>1.1399999999999999</v>
      </c>
      <c r="J23" s="20">
        <v>38.25</v>
      </c>
      <c r="K23" s="20">
        <v>0</v>
      </c>
      <c r="L23" s="20">
        <v>198.53</v>
      </c>
      <c r="M23" s="20">
        <v>171.83</v>
      </c>
      <c r="N23" s="20">
        <v>28.83</v>
      </c>
      <c r="O23" s="20">
        <v>171.83</v>
      </c>
    </row>
    <row r="24" spans="1:15" x14ac:dyDescent="0.3">
      <c r="A24" s="18">
        <v>53</v>
      </c>
      <c r="B24" s="14" t="s">
        <v>117</v>
      </c>
      <c r="C24" s="9"/>
      <c r="D24" s="19">
        <v>0.9</v>
      </c>
      <c r="E24" s="20">
        <v>0.18</v>
      </c>
      <c r="F24" s="20">
        <v>17.71</v>
      </c>
      <c r="G24" s="20">
        <v>76.900000000000006</v>
      </c>
      <c r="H24" s="20">
        <v>0.02</v>
      </c>
      <c r="I24" s="20">
        <v>3.58</v>
      </c>
      <c r="J24" s="20">
        <v>0</v>
      </c>
      <c r="K24" s="20">
        <v>0.18</v>
      </c>
      <c r="L24" s="20">
        <v>12.52</v>
      </c>
      <c r="M24" s="20">
        <v>12.52</v>
      </c>
      <c r="N24" s="20">
        <v>7.15</v>
      </c>
      <c r="O24" s="20">
        <v>2.5</v>
      </c>
    </row>
    <row r="25" spans="1:15" ht="10.5" customHeight="1" x14ac:dyDescent="0.3">
      <c r="A25" s="18">
        <v>2</v>
      </c>
      <c r="B25" s="13" t="s">
        <v>115</v>
      </c>
      <c r="C25" s="9" t="s">
        <v>60</v>
      </c>
      <c r="D25" s="19">
        <v>4.6399999999999997</v>
      </c>
      <c r="E25" s="20">
        <v>5.9</v>
      </c>
      <c r="F25" s="20">
        <v>0</v>
      </c>
      <c r="G25" s="20">
        <v>72.8</v>
      </c>
      <c r="H25" s="20">
        <v>0.01</v>
      </c>
      <c r="I25" s="20">
        <v>0.14000000000000001</v>
      </c>
      <c r="J25" s="20">
        <v>52</v>
      </c>
      <c r="K25" s="20">
        <v>0</v>
      </c>
      <c r="L25" s="20">
        <v>176</v>
      </c>
      <c r="M25" s="20">
        <v>100</v>
      </c>
      <c r="N25" s="20">
        <v>7</v>
      </c>
      <c r="O25" s="20">
        <v>0.2</v>
      </c>
    </row>
    <row r="26" spans="1:15" x14ac:dyDescent="0.3">
      <c r="A26" s="18">
        <v>45</v>
      </c>
      <c r="B26" s="13" t="s">
        <v>70</v>
      </c>
      <c r="C26" s="10">
        <v>45</v>
      </c>
      <c r="D26" s="19">
        <v>3</v>
      </c>
      <c r="E26" s="20">
        <v>0.4</v>
      </c>
      <c r="F26" s="20">
        <v>19.100000000000001</v>
      </c>
      <c r="G26" s="20">
        <v>91.8</v>
      </c>
      <c r="H26" s="20">
        <v>0.1</v>
      </c>
      <c r="I26" s="20">
        <v>0</v>
      </c>
      <c r="J26" s="20">
        <v>0</v>
      </c>
      <c r="K26" s="20">
        <v>1</v>
      </c>
      <c r="L26" s="20">
        <v>8.1</v>
      </c>
      <c r="M26" s="20">
        <v>39.200000000000003</v>
      </c>
      <c r="N26" s="20">
        <v>8.6</v>
      </c>
      <c r="O26" s="20">
        <v>1.8</v>
      </c>
    </row>
    <row r="27" spans="1:15" x14ac:dyDescent="0.3">
      <c r="A27" s="18">
        <v>46</v>
      </c>
      <c r="B27" s="14" t="s">
        <v>75</v>
      </c>
      <c r="C27" s="9" t="s">
        <v>69</v>
      </c>
      <c r="D27" s="19">
        <v>0.4</v>
      </c>
      <c r="E27" s="20">
        <v>0.4</v>
      </c>
      <c r="F27" s="20">
        <v>9.8000000000000007</v>
      </c>
      <c r="G27" s="20">
        <v>42</v>
      </c>
      <c r="H27" s="20">
        <v>0.03</v>
      </c>
      <c r="I27" s="20">
        <v>10</v>
      </c>
      <c r="J27" s="20">
        <v>5</v>
      </c>
      <c r="K27" s="20">
        <v>0.2</v>
      </c>
      <c r="L27" s="20">
        <v>0</v>
      </c>
      <c r="M27" s="20">
        <v>0.4</v>
      </c>
      <c r="N27" s="20">
        <v>0</v>
      </c>
      <c r="O27" s="20">
        <v>0</v>
      </c>
    </row>
    <row r="28" spans="1:15" x14ac:dyDescent="0.3">
      <c r="A28" s="18"/>
      <c r="B28" s="15" t="s">
        <v>79</v>
      </c>
      <c r="C28" s="11"/>
      <c r="D28" s="25">
        <f>SUM(D23:D26)</f>
        <v>14.57</v>
      </c>
      <c r="E28" s="25">
        <f t="shared" ref="E28:O28" si="2">SUM(E23:E26)</f>
        <v>7.7600000000000007</v>
      </c>
      <c r="F28" s="25">
        <f t="shared" si="2"/>
        <v>57.85</v>
      </c>
      <c r="G28" s="25">
        <f t="shared" si="2"/>
        <v>407</v>
      </c>
      <c r="H28" s="25">
        <f t="shared" si="2"/>
        <v>0.21000000000000002</v>
      </c>
      <c r="I28" s="25">
        <f t="shared" si="2"/>
        <v>4.8599999999999994</v>
      </c>
      <c r="J28" s="25">
        <f t="shared" si="2"/>
        <v>90.25</v>
      </c>
      <c r="K28" s="25">
        <f t="shared" si="2"/>
        <v>1.18</v>
      </c>
      <c r="L28" s="25">
        <f t="shared" si="2"/>
        <v>395.15000000000003</v>
      </c>
      <c r="M28" s="25">
        <f t="shared" si="2"/>
        <v>323.55</v>
      </c>
      <c r="N28" s="25">
        <f t="shared" si="2"/>
        <v>51.58</v>
      </c>
      <c r="O28" s="25">
        <f t="shared" si="2"/>
        <v>176.33</v>
      </c>
    </row>
  </sheetData>
  <mergeCells count="22">
    <mergeCell ref="O4:O5"/>
    <mergeCell ref="A1:B1"/>
    <mergeCell ref="A2:B2"/>
    <mergeCell ref="A3:A5"/>
    <mergeCell ref="B3:B5"/>
    <mergeCell ref="C3:C5"/>
    <mergeCell ref="A13:B13"/>
    <mergeCell ref="A21:B21"/>
    <mergeCell ref="G3:G5"/>
    <mergeCell ref="H3:K3"/>
    <mergeCell ref="L3:O3"/>
    <mergeCell ref="D4:D5"/>
    <mergeCell ref="E4:E5"/>
    <mergeCell ref="F4:F5"/>
    <mergeCell ref="H4:H5"/>
    <mergeCell ref="I4:I5"/>
    <mergeCell ref="J4:J5"/>
    <mergeCell ref="K4:K5"/>
    <mergeCell ref="D3:F3"/>
    <mergeCell ref="L4:L5"/>
    <mergeCell ref="M4:M5"/>
    <mergeCell ref="N4:N5"/>
  </mergeCells>
  <pageMargins left="0.78740157480314965" right="0.19685039370078741" top="0.39370078740157483" bottom="0.19685039370078741" header="0" footer="0"/>
  <pageSetup paperSize="9" scale="8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zoomScale="90" zoomScaleSheetLayoutView="90" workbookViewId="0">
      <selection activeCell="X11" sqref="X11"/>
    </sheetView>
  </sheetViews>
  <sheetFormatPr defaultColWidth="9.109375" defaultRowHeight="13.2" x14ac:dyDescent="0.3"/>
  <cols>
    <col min="1" max="1" width="4.5546875" style="35" customWidth="1"/>
    <col min="2" max="2" width="22.6640625" style="8" customWidth="1"/>
    <col min="3" max="3" width="8.44140625" style="8" customWidth="1"/>
    <col min="4" max="4" width="5.5546875" style="35" customWidth="1"/>
    <col min="5" max="5" width="5.33203125" style="35" customWidth="1"/>
    <col min="6" max="6" width="6.5546875" style="35" customWidth="1"/>
    <col min="7" max="7" width="7.44140625" style="35" customWidth="1"/>
    <col min="8" max="8" width="4.88671875" style="27" customWidth="1"/>
    <col min="9" max="9" width="5.6640625" style="27" customWidth="1"/>
    <col min="10" max="10" width="7" style="27" customWidth="1"/>
    <col min="11" max="11" width="6.33203125" style="35" customWidth="1"/>
    <col min="12" max="12" width="6.44140625" style="27" customWidth="1"/>
    <col min="13" max="13" width="6.5546875" style="27" customWidth="1"/>
    <col min="14" max="14" width="6.44140625" style="27" customWidth="1"/>
    <col min="15" max="15" width="5.5546875" style="27" customWidth="1"/>
    <col min="16" max="16384" width="9.109375" style="8"/>
  </cols>
  <sheetData>
    <row r="1" spans="1:15" x14ac:dyDescent="0.3">
      <c r="A1" s="59" t="s">
        <v>96</v>
      </c>
      <c r="B1" s="59"/>
      <c r="C1" s="38"/>
      <c r="D1" s="36"/>
      <c r="E1" s="36"/>
      <c r="F1" s="36"/>
      <c r="G1" s="36"/>
      <c r="H1" s="36"/>
      <c r="I1" s="36"/>
      <c r="J1" s="36"/>
      <c r="L1" s="36"/>
      <c r="M1" s="36"/>
      <c r="N1" s="36"/>
      <c r="O1" s="36"/>
    </row>
    <row r="2" spans="1:15" ht="14.25" customHeight="1" x14ac:dyDescent="0.3">
      <c r="A2" s="59" t="s">
        <v>102</v>
      </c>
      <c r="B2" s="59"/>
      <c r="C2" s="36"/>
      <c r="D2" s="36"/>
      <c r="E2" s="36"/>
      <c r="F2" s="36"/>
      <c r="G2" s="36"/>
      <c r="H2" s="36"/>
      <c r="I2" s="36"/>
      <c r="J2" s="36"/>
      <c r="L2" s="36"/>
      <c r="M2" s="36"/>
      <c r="N2" s="36"/>
      <c r="O2" s="36"/>
    </row>
    <row r="3" spans="1:15" x14ac:dyDescent="0.3">
      <c r="A3" s="37"/>
      <c r="B3" s="7" t="s">
        <v>0</v>
      </c>
      <c r="C3" s="10"/>
      <c r="D3" s="23"/>
      <c r="E3" s="37"/>
      <c r="F3" s="37"/>
      <c r="G3" s="37"/>
      <c r="H3" s="24"/>
      <c r="I3" s="24"/>
      <c r="J3" s="24"/>
      <c r="K3" s="24"/>
      <c r="L3" s="24"/>
      <c r="M3" s="24"/>
      <c r="N3" s="24"/>
      <c r="O3" s="24"/>
    </row>
    <row r="4" spans="1:15" x14ac:dyDescent="0.3">
      <c r="A4" s="18">
        <v>59</v>
      </c>
      <c r="B4" s="17" t="s">
        <v>123</v>
      </c>
      <c r="C4" s="10">
        <v>180</v>
      </c>
      <c r="D4" s="19">
        <v>9.0719999999999992</v>
      </c>
      <c r="E4" s="20">
        <v>12.474</v>
      </c>
      <c r="F4" s="20">
        <v>0.95399999999999996</v>
      </c>
      <c r="G4" s="20">
        <v>274.14</v>
      </c>
      <c r="H4" s="20">
        <v>6.3E-2</v>
      </c>
      <c r="I4" s="20">
        <v>0.2482</v>
      </c>
      <c r="J4" s="20">
        <v>0</v>
      </c>
      <c r="K4" s="20">
        <v>0</v>
      </c>
      <c r="L4" s="20">
        <v>63.978700000000003</v>
      </c>
      <c r="M4" s="20">
        <v>171.6</v>
      </c>
      <c r="N4" s="20">
        <v>0.86</v>
      </c>
      <c r="O4" s="20">
        <v>8.2403999999999993</v>
      </c>
    </row>
    <row r="5" spans="1:15" x14ac:dyDescent="0.3">
      <c r="A5" s="18">
        <v>35</v>
      </c>
      <c r="B5" s="17" t="s">
        <v>71</v>
      </c>
      <c r="C5" s="10">
        <v>200</v>
      </c>
      <c r="D5" s="19">
        <v>0.2</v>
      </c>
      <c r="E5" s="20">
        <v>0</v>
      </c>
      <c r="F5" s="20">
        <v>14</v>
      </c>
      <c r="G5" s="20">
        <v>56.8</v>
      </c>
      <c r="H5" s="20">
        <v>0</v>
      </c>
      <c r="I5" s="20">
        <v>0</v>
      </c>
      <c r="J5" s="20">
        <v>0</v>
      </c>
      <c r="K5" s="20">
        <v>0</v>
      </c>
      <c r="L5" s="20">
        <v>4.95</v>
      </c>
      <c r="M5" s="20">
        <v>8</v>
      </c>
      <c r="N5" s="20">
        <v>4.4000000000000004</v>
      </c>
      <c r="O5" s="20">
        <v>0.8</v>
      </c>
    </row>
    <row r="6" spans="1:15" x14ac:dyDescent="0.3">
      <c r="A6" s="18">
        <v>1</v>
      </c>
      <c r="B6" s="13" t="s">
        <v>117</v>
      </c>
      <c r="C6" s="9" t="s">
        <v>59</v>
      </c>
      <c r="D6" s="19">
        <v>0</v>
      </c>
      <c r="E6" s="20">
        <v>8.1999999999999993</v>
      </c>
      <c r="F6" s="20">
        <v>0.1</v>
      </c>
      <c r="G6" s="20">
        <v>74.2</v>
      </c>
      <c r="H6" s="20">
        <v>0</v>
      </c>
      <c r="I6" s="20">
        <v>0</v>
      </c>
      <c r="J6" s="20">
        <v>0.06</v>
      </c>
      <c r="K6" s="20">
        <v>0.1</v>
      </c>
      <c r="L6" s="20">
        <v>1</v>
      </c>
      <c r="M6" s="20">
        <v>2</v>
      </c>
      <c r="N6" s="20">
        <v>0</v>
      </c>
      <c r="O6" s="20">
        <v>0</v>
      </c>
    </row>
    <row r="7" spans="1:15" x14ac:dyDescent="0.3">
      <c r="A7" s="18">
        <v>45</v>
      </c>
      <c r="B7" s="28" t="s">
        <v>70</v>
      </c>
      <c r="C7" s="10">
        <v>45</v>
      </c>
      <c r="D7" s="19">
        <v>3</v>
      </c>
      <c r="E7" s="20">
        <v>0.4</v>
      </c>
      <c r="F7" s="20">
        <v>19.100000000000001</v>
      </c>
      <c r="G7" s="20">
        <v>91.8</v>
      </c>
      <c r="H7" s="20">
        <v>0.1</v>
      </c>
      <c r="I7" s="20">
        <v>0</v>
      </c>
      <c r="J7" s="20">
        <v>0</v>
      </c>
      <c r="K7" s="20">
        <v>1</v>
      </c>
      <c r="L7" s="20">
        <v>8.1</v>
      </c>
      <c r="M7" s="20">
        <v>39.200000000000003</v>
      </c>
      <c r="N7" s="20">
        <v>8.6</v>
      </c>
      <c r="O7" s="20">
        <v>1.8</v>
      </c>
    </row>
    <row r="8" spans="1:15" x14ac:dyDescent="0.3">
      <c r="A8" s="18">
        <v>53</v>
      </c>
      <c r="B8" s="13" t="s">
        <v>74</v>
      </c>
      <c r="C8" s="9" t="s">
        <v>84</v>
      </c>
      <c r="D8" s="19">
        <v>0.9</v>
      </c>
      <c r="E8" s="20">
        <v>0.18</v>
      </c>
      <c r="F8" s="20">
        <v>17.71</v>
      </c>
      <c r="G8" s="20">
        <v>76.900000000000006</v>
      </c>
      <c r="H8" s="20">
        <v>0.02</v>
      </c>
      <c r="I8" s="20">
        <v>3.58</v>
      </c>
      <c r="J8" s="20">
        <v>0</v>
      </c>
      <c r="K8" s="20">
        <v>0.18</v>
      </c>
      <c r="L8" s="20">
        <v>12.52</v>
      </c>
      <c r="M8" s="20">
        <v>12.52</v>
      </c>
      <c r="N8" s="20">
        <v>7.15</v>
      </c>
      <c r="O8" s="20">
        <v>2.5</v>
      </c>
    </row>
    <row r="9" spans="1:15" x14ac:dyDescent="0.3">
      <c r="A9" s="18"/>
      <c r="B9" s="15" t="s">
        <v>79</v>
      </c>
      <c r="C9" s="11"/>
      <c r="D9" s="25">
        <f t="shared" ref="D9:O9" si="0">SUM(D4:D7)</f>
        <v>12.271999999999998</v>
      </c>
      <c r="E9" s="25">
        <f t="shared" si="0"/>
        <v>21.073999999999998</v>
      </c>
      <c r="F9" s="25">
        <f t="shared" si="0"/>
        <v>34.154000000000003</v>
      </c>
      <c r="G9" s="25">
        <f t="shared" si="0"/>
        <v>496.94</v>
      </c>
      <c r="H9" s="25">
        <f t="shared" si="0"/>
        <v>0.16300000000000001</v>
      </c>
      <c r="I9" s="25">
        <f t="shared" si="0"/>
        <v>0.2482</v>
      </c>
      <c r="J9" s="25">
        <f t="shared" si="0"/>
        <v>0.06</v>
      </c>
      <c r="K9" s="25">
        <f t="shared" si="0"/>
        <v>1.1000000000000001</v>
      </c>
      <c r="L9" s="25">
        <f t="shared" si="0"/>
        <v>78.028700000000001</v>
      </c>
      <c r="M9" s="25">
        <f t="shared" si="0"/>
        <v>220.8</v>
      </c>
      <c r="N9" s="25">
        <f t="shared" si="0"/>
        <v>13.86</v>
      </c>
      <c r="O9" s="25">
        <f t="shared" si="0"/>
        <v>10.840400000000001</v>
      </c>
    </row>
    <row r="10" spans="1:15" x14ac:dyDescent="0.3">
      <c r="A10" s="59" t="s">
        <v>103</v>
      </c>
      <c r="B10" s="59"/>
      <c r="C10" s="36"/>
      <c r="D10" s="36"/>
      <c r="E10" s="36"/>
      <c r="F10" s="36"/>
      <c r="G10" s="36"/>
      <c r="H10" s="36"/>
      <c r="I10" s="36"/>
      <c r="J10" s="36"/>
      <c r="L10" s="36"/>
      <c r="M10" s="36"/>
      <c r="N10" s="36"/>
      <c r="O10" s="36"/>
    </row>
    <row r="11" spans="1:15" x14ac:dyDescent="0.3">
      <c r="A11" s="37"/>
      <c r="B11" s="7" t="s">
        <v>0</v>
      </c>
      <c r="C11" s="10"/>
      <c r="D11" s="23"/>
      <c r="E11" s="37"/>
      <c r="F11" s="37"/>
      <c r="G11" s="37"/>
      <c r="H11" s="24"/>
      <c r="I11" s="24"/>
      <c r="J11" s="24"/>
      <c r="K11" s="24"/>
      <c r="L11" s="24"/>
      <c r="M11" s="24"/>
      <c r="N11" s="24"/>
      <c r="O11" s="24"/>
    </row>
    <row r="12" spans="1:15" x14ac:dyDescent="0.3">
      <c r="A12" s="18">
        <v>21</v>
      </c>
      <c r="B12" s="17" t="s">
        <v>118</v>
      </c>
      <c r="C12" s="10">
        <v>210</v>
      </c>
      <c r="D12" s="19">
        <v>4.5199999999999996</v>
      </c>
      <c r="E12" s="20">
        <v>4.07</v>
      </c>
      <c r="F12" s="20">
        <v>35.46</v>
      </c>
      <c r="G12" s="20">
        <v>197</v>
      </c>
      <c r="H12" s="20">
        <v>0.04</v>
      </c>
      <c r="I12" s="20">
        <v>0</v>
      </c>
      <c r="J12" s="20">
        <v>20</v>
      </c>
      <c r="K12" s="20">
        <v>0</v>
      </c>
      <c r="L12" s="20">
        <v>10.7</v>
      </c>
      <c r="M12" s="20">
        <v>38.6</v>
      </c>
      <c r="N12" s="20">
        <v>7.9</v>
      </c>
      <c r="O12" s="20">
        <v>38.6</v>
      </c>
    </row>
    <row r="13" spans="1:15" x14ac:dyDescent="0.3">
      <c r="A13" s="18">
        <v>2</v>
      </c>
      <c r="B13" s="17" t="s">
        <v>115</v>
      </c>
      <c r="C13" s="9" t="s">
        <v>60</v>
      </c>
      <c r="D13" s="19">
        <v>4.6399999999999997</v>
      </c>
      <c r="E13" s="20">
        <v>5.9</v>
      </c>
      <c r="F13" s="20">
        <v>0</v>
      </c>
      <c r="G13" s="20">
        <v>72.8</v>
      </c>
      <c r="H13" s="20">
        <v>0.01</v>
      </c>
      <c r="I13" s="20">
        <v>0.14000000000000001</v>
      </c>
      <c r="J13" s="20">
        <v>52</v>
      </c>
      <c r="K13" s="20">
        <v>0</v>
      </c>
      <c r="L13" s="20">
        <v>176</v>
      </c>
      <c r="M13" s="20">
        <v>100</v>
      </c>
      <c r="N13" s="20">
        <v>7</v>
      </c>
      <c r="O13" s="20">
        <v>0.2</v>
      </c>
    </row>
    <row r="14" spans="1:15" ht="13.5" customHeight="1" x14ac:dyDescent="0.3">
      <c r="A14" s="18">
        <v>57</v>
      </c>
      <c r="B14" s="13" t="s">
        <v>113</v>
      </c>
      <c r="C14" s="9" t="s">
        <v>119</v>
      </c>
      <c r="D14" s="21">
        <v>0.1</v>
      </c>
      <c r="E14" s="22">
        <v>0</v>
      </c>
      <c r="F14" s="22">
        <v>11.7</v>
      </c>
      <c r="G14" s="22">
        <v>48.1</v>
      </c>
      <c r="H14" s="22">
        <v>0</v>
      </c>
      <c r="I14" s="22">
        <v>0.8</v>
      </c>
      <c r="J14" s="22">
        <v>0</v>
      </c>
      <c r="K14" s="22">
        <v>0</v>
      </c>
      <c r="L14" s="22">
        <v>10.7</v>
      </c>
      <c r="M14" s="22">
        <v>4.7</v>
      </c>
      <c r="N14" s="22">
        <v>3.9</v>
      </c>
      <c r="O14" s="22">
        <v>0.5</v>
      </c>
    </row>
    <row r="15" spans="1:15" x14ac:dyDescent="0.3">
      <c r="A15" s="18">
        <v>1</v>
      </c>
      <c r="B15" s="14" t="s">
        <v>117</v>
      </c>
      <c r="C15" s="9" t="s">
        <v>59</v>
      </c>
      <c r="D15" s="19">
        <v>0</v>
      </c>
      <c r="E15" s="20">
        <v>8.1999999999999993</v>
      </c>
      <c r="F15" s="20">
        <v>0.1</v>
      </c>
      <c r="G15" s="20">
        <v>74.2</v>
      </c>
      <c r="H15" s="20">
        <v>0</v>
      </c>
      <c r="I15" s="20">
        <v>0</v>
      </c>
      <c r="J15" s="20">
        <v>0.06</v>
      </c>
      <c r="K15" s="20">
        <v>0.1</v>
      </c>
      <c r="L15" s="20">
        <v>1</v>
      </c>
      <c r="M15" s="20">
        <v>2</v>
      </c>
      <c r="N15" s="20">
        <v>0</v>
      </c>
      <c r="O15" s="20">
        <v>0</v>
      </c>
    </row>
    <row r="16" spans="1:15" x14ac:dyDescent="0.3">
      <c r="A16" s="18">
        <v>45</v>
      </c>
      <c r="B16" s="28" t="s">
        <v>70</v>
      </c>
      <c r="C16" s="10">
        <v>45</v>
      </c>
      <c r="D16" s="19">
        <v>3</v>
      </c>
      <c r="E16" s="20">
        <v>0.4</v>
      </c>
      <c r="F16" s="20">
        <v>19.100000000000001</v>
      </c>
      <c r="G16" s="20">
        <v>91.8</v>
      </c>
      <c r="H16" s="20">
        <v>0.1</v>
      </c>
      <c r="I16" s="20">
        <v>0</v>
      </c>
      <c r="J16" s="20">
        <v>0</v>
      </c>
      <c r="K16" s="20">
        <v>1</v>
      </c>
      <c r="L16" s="20">
        <v>8.1</v>
      </c>
      <c r="M16" s="20">
        <v>39.200000000000003</v>
      </c>
      <c r="N16" s="20">
        <v>8.6</v>
      </c>
      <c r="O16" s="20">
        <v>1.8</v>
      </c>
    </row>
    <row r="17" spans="1:15" x14ac:dyDescent="0.3">
      <c r="A17" s="18">
        <v>46</v>
      </c>
      <c r="B17" s="28" t="s">
        <v>92</v>
      </c>
      <c r="C17" s="10">
        <v>100</v>
      </c>
      <c r="D17" s="19">
        <v>0.38</v>
      </c>
      <c r="E17" s="20">
        <v>0.12</v>
      </c>
      <c r="F17" s="20">
        <v>15.46</v>
      </c>
      <c r="G17" s="20">
        <v>58</v>
      </c>
      <c r="H17" s="20">
        <v>2.5000000000000001E-2</v>
      </c>
      <c r="I17" s="20">
        <v>4.2</v>
      </c>
      <c r="J17" s="20">
        <v>6.9</v>
      </c>
      <c r="K17" s="20">
        <v>0.12</v>
      </c>
      <c r="L17" s="20">
        <v>9</v>
      </c>
      <c r="M17" s="20">
        <v>11</v>
      </c>
      <c r="N17" s="20">
        <v>7</v>
      </c>
      <c r="O17" s="20">
        <v>0.17</v>
      </c>
    </row>
    <row r="18" spans="1:15" x14ac:dyDescent="0.3">
      <c r="A18" s="18"/>
      <c r="B18" s="15" t="s">
        <v>79</v>
      </c>
      <c r="C18" s="11"/>
      <c r="D18" s="25">
        <f>SUM(D12:D16)</f>
        <v>12.26</v>
      </c>
      <c r="E18" s="25">
        <f t="shared" ref="E18:O18" si="1">SUM(E12:E16)</f>
        <v>18.57</v>
      </c>
      <c r="F18" s="25">
        <f t="shared" si="1"/>
        <v>66.36</v>
      </c>
      <c r="G18" s="25">
        <f t="shared" si="1"/>
        <v>483.90000000000003</v>
      </c>
      <c r="H18" s="25">
        <f t="shared" si="1"/>
        <v>0.15000000000000002</v>
      </c>
      <c r="I18" s="25">
        <f t="shared" si="1"/>
        <v>0.94000000000000006</v>
      </c>
      <c r="J18" s="25">
        <f t="shared" si="1"/>
        <v>72.06</v>
      </c>
      <c r="K18" s="25">
        <f t="shared" si="1"/>
        <v>1.1000000000000001</v>
      </c>
      <c r="L18" s="25">
        <f t="shared" si="1"/>
        <v>206.49999999999997</v>
      </c>
      <c r="M18" s="25">
        <f t="shared" si="1"/>
        <v>184.5</v>
      </c>
      <c r="N18" s="25">
        <f t="shared" si="1"/>
        <v>27.4</v>
      </c>
      <c r="O18" s="25">
        <f t="shared" si="1"/>
        <v>41.1</v>
      </c>
    </row>
    <row r="20" spans="1:15" s="29" customFormat="1" ht="21.75" customHeight="1" x14ac:dyDescent="0.3">
      <c r="A20" s="30"/>
      <c r="B20" s="16" t="s">
        <v>108</v>
      </c>
      <c r="C20" s="16"/>
      <c r="D20" s="40">
        <f>D9+D18</f>
        <v>24.531999999999996</v>
      </c>
      <c r="E20" s="40">
        <f t="shared" ref="E20:O20" si="2">E9+E18</f>
        <v>39.643999999999998</v>
      </c>
      <c r="F20" s="40">
        <f t="shared" si="2"/>
        <v>100.51400000000001</v>
      </c>
      <c r="G20" s="40">
        <f t="shared" si="2"/>
        <v>980.84</v>
      </c>
      <c r="H20" s="40">
        <f t="shared" si="2"/>
        <v>0.31300000000000006</v>
      </c>
      <c r="I20" s="40">
        <f t="shared" si="2"/>
        <v>1.1882000000000001</v>
      </c>
      <c r="J20" s="40">
        <f t="shared" si="2"/>
        <v>72.12</v>
      </c>
      <c r="K20" s="40">
        <f t="shared" si="2"/>
        <v>2.2000000000000002</v>
      </c>
      <c r="L20" s="40">
        <f t="shared" si="2"/>
        <v>284.52869999999996</v>
      </c>
      <c r="M20" s="40">
        <f t="shared" si="2"/>
        <v>405.3</v>
      </c>
      <c r="N20" s="40">
        <f t="shared" si="2"/>
        <v>41.26</v>
      </c>
      <c r="O20" s="40">
        <f t="shared" si="2"/>
        <v>51.940400000000004</v>
      </c>
    </row>
  </sheetData>
  <mergeCells count="3">
    <mergeCell ref="A1:B1"/>
    <mergeCell ref="A2:B2"/>
    <mergeCell ref="A10:B10"/>
  </mergeCells>
  <pageMargins left="0.78740157480314965" right="0.19685039370078741" top="0.39370078740157483" bottom="0.19685039370078741" header="0" footer="0"/>
  <pageSetup paperSize="9" scale="83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view="pageBreakPreview" zoomScaleSheetLayoutView="100" workbookViewId="0">
      <selection activeCell="K20" sqref="K20"/>
    </sheetView>
  </sheetViews>
  <sheetFormatPr defaultColWidth="9.109375" defaultRowHeight="13.8" x14ac:dyDescent="0.25"/>
  <cols>
    <col min="1" max="1" width="6.33203125" style="6" customWidth="1"/>
    <col min="2" max="2" width="27.109375" style="1" customWidth="1"/>
    <col min="3" max="6" width="13.33203125" style="6" customWidth="1"/>
    <col min="7" max="16384" width="9.109375" style="1"/>
  </cols>
  <sheetData>
    <row r="1" spans="1:6" ht="23.25" customHeight="1" x14ac:dyDescent="0.35">
      <c r="A1" s="67" t="s">
        <v>56</v>
      </c>
      <c r="B1" s="68"/>
      <c r="C1" s="68"/>
      <c r="D1" s="68"/>
      <c r="E1" s="68"/>
      <c r="F1" s="69"/>
    </row>
    <row r="2" spans="1:6" s="3" customFormat="1" ht="14.4" x14ac:dyDescent="0.3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</row>
    <row r="3" spans="1:6" ht="3.75" customHeight="1" x14ac:dyDescent="0.25">
      <c r="A3" s="5"/>
      <c r="B3" s="4"/>
      <c r="C3" s="5"/>
      <c r="D3" s="5"/>
      <c r="E3" s="5"/>
      <c r="F3" s="5"/>
    </row>
    <row r="4" spans="1:6" x14ac:dyDescent="0.25">
      <c r="A4" s="5">
        <v>1</v>
      </c>
      <c r="B4" s="4" t="s">
        <v>11</v>
      </c>
      <c r="C4" s="5">
        <f>18.7/100</f>
        <v>0.187</v>
      </c>
      <c r="D4" s="5">
        <v>0.126</v>
      </c>
      <c r="E4" s="5">
        <v>0</v>
      </c>
      <c r="F4" s="5">
        <v>1.91</v>
      </c>
    </row>
    <row r="5" spans="1:6" x14ac:dyDescent="0.25">
      <c r="A5" s="5">
        <v>2</v>
      </c>
      <c r="B5" s="4" t="s">
        <v>12</v>
      </c>
      <c r="C5" s="5">
        <v>0.20399999999999999</v>
      </c>
      <c r="D5" s="5">
        <v>8.5999999999999993E-2</v>
      </c>
      <c r="E5" s="5">
        <v>8.0000000000000002E-3</v>
      </c>
      <c r="F5" s="5">
        <v>1.61</v>
      </c>
    </row>
    <row r="6" spans="1:6" x14ac:dyDescent="0.25">
      <c r="A6" s="5">
        <v>3</v>
      </c>
      <c r="B6" s="4" t="s">
        <v>13</v>
      </c>
      <c r="C6" s="5">
        <v>0.13400000000000001</v>
      </c>
      <c r="D6" s="5">
        <v>0.22900000000000001</v>
      </c>
      <c r="E6" s="5">
        <v>0</v>
      </c>
      <c r="F6" s="5">
        <v>2.57</v>
      </c>
    </row>
    <row r="7" spans="1:6" x14ac:dyDescent="0.25">
      <c r="A7" s="5">
        <v>4</v>
      </c>
      <c r="B7" s="4" t="s">
        <v>14</v>
      </c>
      <c r="C7" s="5">
        <v>0</v>
      </c>
      <c r="D7" s="5">
        <v>0.999</v>
      </c>
      <c r="E7" s="5">
        <v>0</v>
      </c>
      <c r="F7" s="5">
        <v>8.99</v>
      </c>
    </row>
    <row r="8" spans="1:6" x14ac:dyDescent="0.25">
      <c r="A8" s="5">
        <v>5</v>
      </c>
      <c r="B8" s="4" t="s">
        <v>15</v>
      </c>
      <c r="C8" s="5">
        <v>5.0000000000000001E-3</v>
      </c>
      <c r="D8" s="5">
        <v>0.82499999999999996</v>
      </c>
      <c r="E8" s="5">
        <v>0.01</v>
      </c>
      <c r="F8" s="5">
        <v>7.47</v>
      </c>
    </row>
    <row r="9" spans="1:6" x14ac:dyDescent="0.25">
      <c r="A9" s="5">
        <v>6</v>
      </c>
      <c r="B9" s="4" t="s">
        <v>16</v>
      </c>
      <c r="C9" s="5">
        <v>8.0000000000000002E-3</v>
      </c>
      <c r="D9" s="5">
        <v>0.72499999999999998</v>
      </c>
      <c r="E9" s="5">
        <v>1.2999999999999999E-2</v>
      </c>
      <c r="F9" s="5">
        <v>6.61</v>
      </c>
    </row>
    <row r="10" spans="1:6" x14ac:dyDescent="0.25">
      <c r="A10" s="5">
        <v>7</v>
      </c>
      <c r="B10" s="4" t="s">
        <v>17</v>
      </c>
      <c r="C10" s="5">
        <v>0.20499999999999999</v>
      </c>
      <c r="D10" s="5">
        <v>6.5000000000000002E-2</v>
      </c>
      <c r="E10" s="5">
        <v>0</v>
      </c>
      <c r="F10" s="5">
        <v>1.4</v>
      </c>
    </row>
    <row r="11" spans="1:6" x14ac:dyDescent="0.25">
      <c r="A11" s="5">
        <v>8</v>
      </c>
      <c r="B11" s="4" t="s">
        <v>18</v>
      </c>
      <c r="C11" s="5">
        <v>0.19</v>
      </c>
      <c r="D11" s="5">
        <v>5.6000000000000001E-2</v>
      </c>
      <c r="E11" s="5">
        <v>0</v>
      </c>
      <c r="F11" s="5">
        <v>1.27</v>
      </c>
    </row>
    <row r="12" spans="1:6" x14ac:dyDescent="0.25">
      <c r="A12" s="5">
        <v>9</v>
      </c>
      <c r="B12" s="4" t="s">
        <v>19</v>
      </c>
      <c r="C12" s="5">
        <v>0.16700000000000001</v>
      </c>
      <c r="D12" s="5">
        <v>1.2999999999999999E-2</v>
      </c>
      <c r="E12" s="5">
        <v>0</v>
      </c>
      <c r="F12" s="5">
        <v>0.78</v>
      </c>
    </row>
    <row r="13" spans="1:6" x14ac:dyDescent="0.25">
      <c r="A13" s="5">
        <v>10</v>
      </c>
      <c r="B13" s="4" t="s">
        <v>20</v>
      </c>
      <c r="C13" s="5">
        <v>0.183</v>
      </c>
      <c r="D13" s="5">
        <v>0.20499999999999999</v>
      </c>
      <c r="E13" s="5">
        <v>0</v>
      </c>
      <c r="F13" s="5">
        <v>2.57</v>
      </c>
    </row>
    <row r="14" spans="1:6" x14ac:dyDescent="0.25">
      <c r="A14" s="5">
        <v>11</v>
      </c>
      <c r="B14" s="4" t="s">
        <v>21</v>
      </c>
      <c r="C14" s="5">
        <v>0.17</v>
      </c>
      <c r="D14" s="5">
        <v>8.5000000000000006E-2</v>
      </c>
      <c r="E14" s="5">
        <v>0</v>
      </c>
      <c r="F14" s="5">
        <v>1.45</v>
      </c>
    </row>
    <row r="15" spans="1:6" x14ac:dyDescent="0.25">
      <c r="A15" s="5">
        <v>12</v>
      </c>
      <c r="B15" s="4" t="s">
        <v>22</v>
      </c>
      <c r="C15" s="5">
        <v>4.1000000000000002E-2</v>
      </c>
      <c r="D15" s="5">
        <v>1.4999999999999999E-2</v>
      </c>
      <c r="E15" s="5">
        <v>5.8999999999999997E-2</v>
      </c>
      <c r="F15" s="5">
        <v>0.56999999999999995</v>
      </c>
    </row>
    <row r="16" spans="1:6" x14ac:dyDescent="0.25">
      <c r="A16" s="5">
        <v>13</v>
      </c>
      <c r="B16" s="4" t="s">
        <v>23</v>
      </c>
      <c r="C16" s="5">
        <v>2.9000000000000001E-2</v>
      </c>
      <c r="D16" s="5">
        <v>3.2000000000000001E-2</v>
      </c>
      <c r="E16" s="5">
        <v>4.7E-2</v>
      </c>
      <c r="F16" s="5">
        <v>0.6</v>
      </c>
    </row>
    <row r="17" spans="1:6" x14ac:dyDescent="0.25">
      <c r="A17" s="5">
        <v>14</v>
      </c>
      <c r="B17" s="4" t="s">
        <v>24</v>
      </c>
      <c r="C17" s="5">
        <v>0.18</v>
      </c>
      <c r="D17" s="5">
        <v>0.09</v>
      </c>
      <c r="E17" s="5">
        <v>0.03</v>
      </c>
      <c r="F17" s="5">
        <v>1.69</v>
      </c>
    </row>
    <row r="18" spans="1:6" x14ac:dyDescent="0.25">
      <c r="A18" s="5">
        <v>15</v>
      </c>
      <c r="B18" s="4" t="s">
        <v>57</v>
      </c>
      <c r="C18" s="5">
        <v>0.23</v>
      </c>
      <c r="D18" s="5">
        <v>0.29499999999999998</v>
      </c>
      <c r="E18" s="5">
        <v>0</v>
      </c>
      <c r="F18" s="5">
        <v>3.64</v>
      </c>
    </row>
    <row r="19" spans="1:6" x14ac:dyDescent="0.25">
      <c r="A19" s="5">
        <v>16</v>
      </c>
      <c r="B19" s="4" t="s">
        <v>25</v>
      </c>
      <c r="C19" s="5">
        <v>1.7999999999999999E-2</v>
      </c>
      <c r="D19" s="5">
        <v>1E-3</v>
      </c>
      <c r="E19" s="5">
        <v>4.7E-2</v>
      </c>
      <c r="F19" s="5">
        <v>0.28000000000000003</v>
      </c>
    </row>
    <row r="20" spans="1:6" x14ac:dyDescent="0.25">
      <c r="A20" s="5">
        <v>17</v>
      </c>
      <c r="B20" s="4" t="s">
        <v>3</v>
      </c>
      <c r="C20" s="5">
        <v>0.02</v>
      </c>
      <c r="D20" s="5">
        <v>4.0000000000000001E-3</v>
      </c>
      <c r="E20" s="5">
        <v>0.16300000000000001</v>
      </c>
      <c r="F20" s="5">
        <v>0.77</v>
      </c>
    </row>
    <row r="21" spans="1:6" x14ac:dyDescent="0.25">
      <c r="A21" s="5">
        <v>18</v>
      </c>
      <c r="B21" s="4" t="s">
        <v>26</v>
      </c>
      <c r="C21" s="5">
        <v>1.4E-2</v>
      </c>
      <c r="D21" s="5">
        <v>2E-3</v>
      </c>
      <c r="E21" s="5">
        <v>8.2000000000000003E-2</v>
      </c>
      <c r="F21" s="5">
        <v>0.41</v>
      </c>
    </row>
    <row r="22" spans="1:6" x14ac:dyDescent="0.25">
      <c r="A22" s="5">
        <v>19</v>
      </c>
      <c r="B22" s="4" t="s">
        <v>27</v>
      </c>
      <c r="C22" s="5">
        <v>1.2999999999999999E-2</v>
      </c>
      <c r="D22" s="5">
        <v>1E-3</v>
      </c>
      <c r="E22" s="5">
        <v>6.9000000000000006E-2</v>
      </c>
      <c r="F22" s="5">
        <v>0.35</v>
      </c>
    </row>
    <row r="23" spans="1:6" x14ac:dyDescent="0.25">
      <c r="A23" s="5">
        <v>20</v>
      </c>
      <c r="B23" s="4" t="s">
        <v>28</v>
      </c>
      <c r="C23" s="5">
        <v>8.9999999999999993E-3</v>
      </c>
      <c r="D23" s="5">
        <v>2E-3</v>
      </c>
      <c r="E23" s="5">
        <v>0.03</v>
      </c>
      <c r="F23" s="5">
        <v>0.25</v>
      </c>
    </row>
    <row r="24" spans="1:6" x14ac:dyDescent="0.25">
      <c r="A24" s="5">
        <v>21</v>
      </c>
      <c r="B24" s="4" t="s">
        <v>29</v>
      </c>
      <c r="C24" s="5">
        <v>8.0000000000000002E-3</v>
      </c>
      <c r="D24" s="5">
        <v>1E-3</v>
      </c>
      <c r="E24" s="5">
        <v>2.5000000000000001E-2</v>
      </c>
      <c r="F24" s="5">
        <v>0.14000000000000001</v>
      </c>
    </row>
    <row r="25" spans="1:6" x14ac:dyDescent="0.25">
      <c r="A25" s="5">
        <v>22</v>
      </c>
      <c r="B25" s="4" t="s">
        <v>30</v>
      </c>
      <c r="C25" s="5">
        <v>1.2999999999999999E-2</v>
      </c>
      <c r="D25" s="5">
        <v>1E-3</v>
      </c>
      <c r="E25" s="5">
        <v>4.9000000000000002E-2</v>
      </c>
      <c r="F25" s="5">
        <v>0.26</v>
      </c>
    </row>
    <row r="26" spans="1:6" x14ac:dyDescent="0.25">
      <c r="A26" s="5">
        <v>23</v>
      </c>
      <c r="B26" s="4" t="s">
        <v>31</v>
      </c>
      <c r="C26" s="5">
        <v>1.0999999999999999E-2</v>
      </c>
      <c r="D26" s="5">
        <v>2E-3</v>
      </c>
      <c r="E26" s="5">
        <v>3.7999999999999999E-2</v>
      </c>
      <c r="F26" s="5">
        <v>0.24</v>
      </c>
    </row>
    <row r="27" spans="1:6" x14ac:dyDescent="0.25">
      <c r="A27" s="5">
        <v>24</v>
      </c>
      <c r="B27" s="4" t="s">
        <v>32</v>
      </c>
      <c r="C27" s="5">
        <v>1.4999999999999999E-2</v>
      </c>
      <c r="D27" s="5">
        <v>1E-3</v>
      </c>
      <c r="E27" s="5">
        <v>8.7999999999999995E-2</v>
      </c>
      <c r="F27" s="5">
        <v>0.42</v>
      </c>
    </row>
    <row r="28" spans="1:6" x14ac:dyDescent="0.25">
      <c r="A28" s="5">
        <v>25</v>
      </c>
      <c r="B28" s="4" t="s">
        <v>33</v>
      </c>
      <c r="C28" s="5">
        <v>0.23</v>
      </c>
      <c r="D28" s="5">
        <v>1.6E-2</v>
      </c>
      <c r="E28" s="5">
        <v>0.48099999999999998</v>
      </c>
      <c r="F28" s="5">
        <v>2.99</v>
      </c>
    </row>
    <row r="29" spans="1:6" x14ac:dyDescent="0.25">
      <c r="A29" s="5">
        <v>26</v>
      </c>
      <c r="B29" s="4" t="s">
        <v>34</v>
      </c>
      <c r="C29" s="5">
        <v>0.21</v>
      </c>
      <c r="D29" s="5">
        <v>0.02</v>
      </c>
      <c r="E29" s="5">
        <v>0.47</v>
      </c>
      <c r="F29" s="5">
        <v>2.98</v>
      </c>
    </row>
    <row r="30" spans="1:6" x14ac:dyDescent="0.25">
      <c r="A30" s="5">
        <v>27</v>
      </c>
      <c r="B30" s="4" t="s">
        <v>35</v>
      </c>
      <c r="C30" s="5">
        <v>8.0000000000000002E-3</v>
      </c>
      <c r="D30" s="5">
        <v>4.0000000000000001E-3</v>
      </c>
      <c r="E30" s="5">
        <v>7.4999999999999997E-2</v>
      </c>
      <c r="F30" s="5">
        <v>0.41</v>
      </c>
    </row>
    <row r="31" spans="1:6" x14ac:dyDescent="0.25">
      <c r="A31" s="5">
        <v>28</v>
      </c>
      <c r="B31" s="4" t="s">
        <v>36</v>
      </c>
      <c r="C31" s="5">
        <v>4.0000000000000001E-3</v>
      </c>
      <c r="D31" s="5">
        <v>4.0000000000000001E-3</v>
      </c>
      <c r="E31" s="5">
        <v>9.8000000000000004E-2</v>
      </c>
      <c r="F31" s="5">
        <v>0.47</v>
      </c>
    </row>
    <row r="32" spans="1:6" x14ac:dyDescent="0.25">
      <c r="A32" s="5">
        <v>29</v>
      </c>
      <c r="B32" s="4" t="s">
        <v>37</v>
      </c>
      <c r="C32" s="5">
        <v>5.1999999999999998E-2</v>
      </c>
      <c r="D32" s="5">
        <v>3.0000000000000001E-3</v>
      </c>
      <c r="E32" s="5">
        <v>0.51</v>
      </c>
      <c r="F32" s="5">
        <v>2.3199999999999998</v>
      </c>
    </row>
    <row r="33" spans="1:6" x14ac:dyDescent="0.25">
      <c r="A33" s="5">
        <v>30</v>
      </c>
      <c r="B33" s="4" t="s">
        <v>38</v>
      </c>
      <c r="C33" s="5">
        <v>2.3E-2</v>
      </c>
      <c r="D33" s="5">
        <v>5.0000000000000001E-3</v>
      </c>
      <c r="E33" s="5">
        <v>0.65800000000000003</v>
      </c>
      <c r="F33" s="5">
        <v>2.81</v>
      </c>
    </row>
    <row r="34" spans="1:6" x14ac:dyDescent="0.25">
      <c r="A34" s="5">
        <v>31</v>
      </c>
      <c r="B34" s="4" t="s">
        <v>58</v>
      </c>
      <c r="C34" s="5">
        <v>0.11</v>
      </c>
      <c r="D34" s="5">
        <v>8.9999999999999993E-3</v>
      </c>
      <c r="E34" s="5">
        <v>0.74199999999999999</v>
      </c>
      <c r="F34" s="5">
        <v>3.48</v>
      </c>
    </row>
    <row r="35" spans="1:6" x14ac:dyDescent="0.25">
      <c r="A35" s="5">
        <v>32</v>
      </c>
      <c r="B35" s="4" t="s">
        <v>39</v>
      </c>
      <c r="C35" s="5">
        <v>0.126</v>
      </c>
      <c r="D35" s="5">
        <v>3.3000000000000002E-2</v>
      </c>
      <c r="E35" s="5">
        <v>0.57099999999999995</v>
      </c>
      <c r="F35" s="5">
        <v>3.08</v>
      </c>
    </row>
    <row r="36" spans="1:6" x14ac:dyDescent="0.25">
      <c r="A36" s="5">
        <v>33</v>
      </c>
      <c r="B36" s="4" t="s">
        <v>40</v>
      </c>
      <c r="C36" s="5">
        <v>8.3000000000000004E-2</v>
      </c>
      <c r="D36" s="5">
        <v>1.2E-2</v>
      </c>
      <c r="E36" s="5">
        <v>0.71</v>
      </c>
      <c r="F36" s="5">
        <v>3.28</v>
      </c>
    </row>
    <row r="37" spans="1:6" x14ac:dyDescent="0.25">
      <c r="A37" s="5">
        <v>34</v>
      </c>
      <c r="B37" s="4" t="s">
        <v>41</v>
      </c>
      <c r="C37" s="5">
        <v>0.10299999999999999</v>
      </c>
      <c r="D37" s="5">
        <v>0.01</v>
      </c>
      <c r="E37" s="5">
        <v>0.70599999999999996</v>
      </c>
      <c r="F37" s="5">
        <v>3.33</v>
      </c>
    </row>
    <row r="38" spans="1:6" x14ac:dyDescent="0.25">
      <c r="A38" s="5">
        <v>35</v>
      </c>
      <c r="B38" s="4" t="s">
        <v>42</v>
      </c>
      <c r="C38" s="5">
        <v>0.123</v>
      </c>
      <c r="D38" s="5">
        <v>6.2E-2</v>
      </c>
      <c r="E38" s="5">
        <v>0.61799999999999999</v>
      </c>
      <c r="F38" s="5">
        <v>3.52</v>
      </c>
    </row>
    <row r="39" spans="1:6" x14ac:dyDescent="0.25">
      <c r="A39" s="5">
        <v>36</v>
      </c>
      <c r="B39" s="4" t="s">
        <v>43</v>
      </c>
      <c r="C39" s="5">
        <v>9.2999999999999999E-2</v>
      </c>
      <c r="D39" s="5">
        <v>1.0999999999999999E-2</v>
      </c>
      <c r="E39" s="5">
        <v>0.66900000000000004</v>
      </c>
      <c r="F39" s="5">
        <v>3.15</v>
      </c>
    </row>
    <row r="40" spans="1:6" x14ac:dyDescent="0.25">
      <c r="A40" s="5">
        <v>37</v>
      </c>
      <c r="B40" s="4" t="s">
        <v>44</v>
      </c>
      <c r="C40" s="5">
        <v>0.11</v>
      </c>
      <c r="D40" s="5">
        <v>1.2E-2</v>
      </c>
      <c r="E40" s="5">
        <v>0.68500000000000005</v>
      </c>
      <c r="F40" s="5">
        <v>3.29</v>
      </c>
    </row>
    <row r="41" spans="1:6" x14ac:dyDescent="0.25">
      <c r="A41" s="5">
        <v>38</v>
      </c>
      <c r="B41" s="4" t="s">
        <v>45</v>
      </c>
      <c r="C41" s="5">
        <v>0.115</v>
      </c>
      <c r="D41" s="5">
        <v>3.3000000000000002E-2</v>
      </c>
      <c r="E41" s="5">
        <v>0.66500000000000004</v>
      </c>
      <c r="F41" s="5">
        <v>3.42</v>
      </c>
    </row>
    <row r="42" spans="1:6" x14ac:dyDescent="0.25">
      <c r="A42" s="5">
        <v>39</v>
      </c>
      <c r="B42" s="4" t="s">
        <v>4</v>
      </c>
      <c r="C42" s="5">
        <v>7.4999999999999997E-2</v>
      </c>
      <c r="D42" s="5">
        <v>2.5999999999999999E-2</v>
      </c>
      <c r="E42" s="5">
        <v>0.623</v>
      </c>
      <c r="F42" s="5">
        <v>3.03</v>
      </c>
    </row>
    <row r="43" spans="1:6" x14ac:dyDescent="0.25">
      <c r="A43" s="5">
        <v>40</v>
      </c>
      <c r="B43" s="4" t="s">
        <v>46</v>
      </c>
      <c r="C43" s="5">
        <v>3.9E-2</v>
      </c>
      <c r="D43" s="5">
        <v>0.39700000000000002</v>
      </c>
      <c r="E43" s="5">
        <v>0.54600000000000004</v>
      </c>
      <c r="F43" s="5">
        <v>5.76</v>
      </c>
    </row>
    <row r="44" spans="1:6" x14ac:dyDescent="0.25">
      <c r="A44" s="5">
        <v>41</v>
      </c>
      <c r="B44" s="4" t="s">
        <v>47</v>
      </c>
      <c r="C44" s="5">
        <v>0.105</v>
      </c>
      <c r="D44" s="5">
        <v>5.1999999999999998E-2</v>
      </c>
      <c r="E44" s="5">
        <v>0.76</v>
      </c>
      <c r="F44" s="5">
        <v>4.47</v>
      </c>
    </row>
    <row r="45" spans="1:6" x14ac:dyDescent="0.25">
      <c r="A45" s="5">
        <v>42</v>
      </c>
      <c r="B45" s="4" t="s">
        <v>1</v>
      </c>
      <c r="C45" s="5">
        <v>2E-3</v>
      </c>
      <c r="D45" s="5">
        <v>0</v>
      </c>
      <c r="E45" s="5">
        <v>0.996</v>
      </c>
      <c r="F45" s="5">
        <v>3.77</v>
      </c>
    </row>
    <row r="46" spans="1:6" x14ac:dyDescent="0.25">
      <c r="A46" s="5">
        <v>43</v>
      </c>
      <c r="B46" s="4" t="s">
        <v>48</v>
      </c>
      <c r="C46" s="5">
        <v>4.9000000000000002E-2</v>
      </c>
      <c r="D46" s="5">
        <v>9.0999999999999998E-2</v>
      </c>
      <c r="E46" s="5">
        <v>0.84099999999999997</v>
      </c>
      <c r="F46" s="5">
        <v>3.38</v>
      </c>
    </row>
    <row r="47" spans="1:6" x14ac:dyDescent="0.25">
      <c r="A47" s="5">
        <v>44</v>
      </c>
      <c r="B47" s="4" t="s">
        <v>2</v>
      </c>
      <c r="C47" s="5">
        <v>7.3999999999999996E-2</v>
      </c>
      <c r="D47" s="5">
        <v>2.1999999999999999E-2</v>
      </c>
      <c r="E47" s="5">
        <v>0.53</v>
      </c>
      <c r="F47" s="5">
        <v>2.46</v>
      </c>
    </row>
    <row r="48" spans="1:6" x14ac:dyDescent="0.25">
      <c r="A48" s="5">
        <v>45</v>
      </c>
      <c r="B48" s="4" t="s">
        <v>49</v>
      </c>
      <c r="C48" s="5">
        <v>0.11600000000000001</v>
      </c>
      <c r="D48" s="5">
        <v>1.7999999999999999E-2</v>
      </c>
      <c r="E48" s="5">
        <v>0.72099999999999997</v>
      </c>
      <c r="F48" s="5">
        <v>3.27</v>
      </c>
    </row>
    <row r="49" spans="1:6" x14ac:dyDescent="0.25">
      <c r="A49" s="5">
        <v>46</v>
      </c>
      <c r="B49" s="4" t="s">
        <v>50</v>
      </c>
      <c r="C49" s="5">
        <v>7.3999999999999996E-2</v>
      </c>
      <c r="D49" s="5">
        <v>1.7999999999999999E-2</v>
      </c>
      <c r="E49" s="5">
        <v>0.437</v>
      </c>
      <c r="F49" s="5">
        <v>2.1800000000000002</v>
      </c>
    </row>
    <row r="50" spans="1:6" x14ac:dyDescent="0.25">
      <c r="A50" s="5">
        <v>47</v>
      </c>
      <c r="B50" s="4" t="s">
        <v>51</v>
      </c>
      <c r="C50" s="5">
        <v>0.24</v>
      </c>
      <c r="D50" s="5">
        <v>0.17</v>
      </c>
      <c r="E50" s="5">
        <v>0.33100000000000002</v>
      </c>
      <c r="F50" s="5">
        <v>3.77</v>
      </c>
    </row>
    <row r="51" spans="1:6" x14ac:dyDescent="0.25">
      <c r="A51" s="5">
        <v>48</v>
      </c>
      <c r="B51" s="4" t="s">
        <v>52</v>
      </c>
      <c r="C51" s="5">
        <v>3.0000000000000001E-3</v>
      </c>
      <c r="D51" s="5">
        <v>0</v>
      </c>
      <c r="E51" s="5">
        <v>0.14499999999999999</v>
      </c>
      <c r="F51" s="5">
        <v>0.56000000000000005</v>
      </c>
    </row>
    <row r="52" spans="1:6" x14ac:dyDescent="0.25">
      <c r="A52" s="5">
        <v>49</v>
      </c>
      <c r="B52" s="4" t="s">
        <v>53</v>
      </c>
      <c r="C52" s="5">
        <v>8.0000000000000002E-3</v>
      </c>
      <c r="D52" s="5">
        <v>1E-3</v>
      </c>
      <c r="E52" s="5">
        <v>9.0999999999999998E-2</v>
      </c>
      <c r="F52" s="5">
        <v>0.37</v>
      </c>
    </row>
    <row r="53" spans="1:6" x14ac:dyDescent="0.25">
      <c r="A53" s="5">
        <v>50</v>
      </c>
      <c r="B53" s="4" t="s">
        <v>54</v>
      </c>
      <c r="C53" s="5">
        <v>5.0000000000000001E-3</v>
      </c>
      <c r="D53" s="5">
        <v>4.0000000000000001E-3</v>
      </c>
      <c r="E53" s="5">
        <v>9.7000000000000003E-2</v>
      </c>
      <c r="F53" s="5">
        <v>0.42</v>
      </c>
    </row>
    <row r="54" spans="1:6" x14ac:dyDescent="0.25">
      <c r="A54" s="5">
        <v>51</v>
      </c>
      <c r="B54" s="4" t="s">
        <v>55</v>
      </c>
      <c r="C54" s="5">
        <v>0</v>
      </c>
      <c r="D54" s="5">
        <v>0</v>
      </c>
      <c r="E54" s="5">
        <v>0</v>
      </c>
      <c r="F54" s="5">
        <v>0</v>
      </c>
    </row>
    <row r="55" spans="1:6" x14ac:dyDescent="0.25">
      <c r="A55" s="5"/>
      <c r="B55" s="4"/>
      <c r="C55" s="5"/>
      <c r="D55" s="5"/>
      <c r="E55" s="5"/>
      <c r="F55" s="5"/>
    </row>
    <row r="56" spans="1:6" x14ac:dyDescent="0.25">
      <c r="A56" s="5"/>
      <c r="B56" s="4"/>
      <c r="C56" s="5"/>
      <c r="D56" s="5"/>
      <c r="E56" s="5"/>
      <c r="F56" s="5"/>
    </row>
    <row r="57" spans="1:6" x14ac:dyDescent="0.25">
      <c r="A57" s="5"/>
      <c r="B57" s="4"/>
      <c r="C57" s="5"/>
      <c r="D57" s="5"/>
      <c r="E57" s="5"/>
      <c r="F57" s="5"/>
    </row>
    <row r="58" spans="1:6" x14ac:dyDescent="0.25">
      <c r="A58" s="5"/>
      <c r="B58" s="4"/>
      <c r="C58" s="5"/>
      <c r="D58" s="5"/>
      <c r="E58" s="5"/>
      <c r="F58" s="5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 неделя бесплатное</vt:lpstr>
      <vt:lpstr>1 неделя бесплатное (2)</vt:lpstr>
      <vt:lpstr>2 неделя бесплатное </vt:lpstr>
      <vt:lpstr>2 неделя бесплатное (2)</vt:lpstr>
      <vt:lpstr>БЖУ</vt:lpstr>
      <vt:lpstr>'1 неделя бесплатное (2)'!Область_печати</vt:lpstr>
      <vt:lpstr>'2 неделя бесплатное '!Область_печати</vt:lpstr>
      <vt:lpstr>'2 неделя бесплатное (2)'!Область_печати</vt:lpstr>
      <vt:lpstr>БЖУ!Область_печати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2018-09-13T13:31:59Z</cp:lastPrinted>
  <dcterms:created xsi:type="dcterms:W3CDTF">2006-09-28T05:33:49Z</dcterms:created>
  <dcterms:modified xsi:type="dcterms:W3CDTF">2022-09-11T23:58:03Z</dcterms:modified>
</cp:coreProperties>
</file>